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Rozlosování" sheetId="1" r:id="rId1"/>
    <sheet name="Tabulky základní skupiny" sheetId="2" r:id="rId2"/>
    <sheet name="Tabulky konečné umístění" sheetId="3" r:id="rId3"/>
    <sheet name="Rozpis dle týmů - zákl. skup." sheetId="4" r:id="rId4"/>
    <sheet name="Rozpis dle týmů - o umístění" sheetId="5" r:id="rId5"/>
    <sheet name="Obědy" sheetId="6" r:id="rId6"/>
    <sheet name="Propozice" sheetId="7" r:id="rId7"/>
    <sheet name="Soupiska" sheetId="8" r:id="rId8"/>
  </sheets>
  <definedNames>
    <definedName name="_xlnm.Print_Area" localSheetId="0">'Rozlosování'!$A$1:$BE$109</definedName>
    <definedName name="_xlnm.Print_Area" localSheetId="2">'Tabulky konečné umístění'!$A$1:$X$21</definedName>
    <definedName name="_xlnm.Print_Area" localSheetId="1">'Tabulky základní skupiny'!$A$1:$X$21</definedName>
  </definedNames>
  <calcPr fullCalcOnLoad="1"/>
</workbook>
</file>

<file path=xl/sharedStrings.xml><?xml version="1.0" encoding="utf-8"?>
<sst xmlns="http://schemas.openxmlformats.org/spreadsheetml/2006/main" count="1013" uniqueCount="149">
  <si>
    <t>1.</t>
  </si>
  <si>
    <t>2.</t>
  </si>
  <si>
    <t>3.</t>
  </si>
  <si>
    <t>4.</t>
  </si>
  <si>
    <t>Nr.</t>
  </si>
  <si>
    <t>A</t>
  </si>
  <si>
    <t>:</t>
  </si>
  <si>
    <t>-</t>
  </si>
  <si>
    <t>B</t>
  </si>
  <si>
    <t>Hřiště</t>
  </si>
  <si>
    <t>Sk.</t>
  </si>
  <si>
    <t>Začátek</t>
  </si>
  <si>
    <t>Výsledek</t>
  </si>
  <si>
    <t>I. Základní skupiny</t>
  </si>
  <si>
    <t>II. Hrací plán</t>
  </si>
  <si>
    <t>5.</t>
  </si>
  <si>
    <t>6.</t>
  </si>
  <si>
    <t>C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</si>
  <si>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</si>
  <si>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</si>
  <si>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</si>
  <si>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</si>
  <si>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</si>
  <si>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</si>
  <si>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</si>
  <si>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</si>
  <si>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</si>
  <si>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</si>
  <si>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</si>
  <si>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</si>
  <si>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</si>
  <si>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</si>
  <si>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</si>
  <si>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</si>
  <si>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</si>
  <si>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</si>
  <si>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Začátek: 9:00</t>
  </si>
  <si>
    <t>Přestávka: 2 minuty</t>
  </si>
  <si>
    <t>Začátek: 8:30</t>
  </si>
  <si>
    <t>Hrací čas: 30 minut</t>
  </si>
  <si>
    <t>SKÓRE</t>
  </si>
  <si>
    <t>BODY</t>
  </si>
  <si>
    <t>POŘADÍ</t>
  </si>
  <si>
    <t>1-6</t>
  </si>
  <si>
    <t>7-12</t>
  </si>
  <si>
    <t>13-18</t>
  </si>
  <si>
    <t>FC Hradec Králové</t>
  </si>
  <si>
    <t>TÝM:</t>
  </si>
  <si>
    <t>ČAS</t>
  </si>
  <si>
    <t>HŘIŠTĚ</t>
  </si>
  <si>
    <t>SOUPEŘ</t>
  </si>
  <si>
    <t>VÝSLEDEK</t>
  </si>
  <si>
    <t>Rozpis dle týmů - základní skupina A - HÁJEČEK</t>
  </si>
  <si>
    <t>Rozpis dle týmů - základní skupina B - HÁJEČEK</t>
  </si>
  <si>
    <t>Rozpis dle týmů - základní skupina C - LHOTA POD LIBČANY</t>
  </si>
  <si>
    <t>Rozpis dle týmů - skupina o 1. - 6. místo - HÁJEČEK</t>
  </si>
  <si>
    <t>Rozpis dle týmů - skupina o 7. - 12. místo - HÁJEČEK</t>
  </si>
  <si>
    <t>Rozpis dle týmů - skupina o 13. - 18. místo - LHOTA POD LIBČANY</t>
  </si>
  <si>
    <t>Skupina A - Háječek</t>
  </si>
  <si>
    <t>Skupina B - Háječek</t>
  </si>
  <si>
    <t>Skupina C - Lhota p./L.</t>
  </si>
  <si>
    <t>Skupina 1-6 - Háječek</t>
  </si>
  <si>
    <t>Skupina 7-12 - Háječek</t>
  </si>
  <si>
    <t>Skupina 13-18 - Lhota p./L.</t>
  </si>
  <si>
    <r>
      <t xml:space="preserve">O POHÁR PRIMÁTORA MĚSTA HRADCE KRÁLOVÉ 2013 - </t>
    </r>
    <r>
      <rPr>
        <b/>
        <sz val="14"/>
        <rFont val="Comic Sans MS"/>
        <family val="4"/>
      </rPr>
      <t>U 14</t>
    </r>
    <r>
      <rPr>
        <sz val="12"/>
        <rFont val="Comic Sans MS"/>
        <family val="4"/>
      </rPr>
      <t xml:space="preserve"> Háječek + Lhota p./L.</t>
    </r>
  </si>
  <si>
    <r>
      <t xml:space="preserve">O POHÁR PRIMÁTORA MĚSTA HRADCE KRÁLOVÉ 2013 - </t>
    </r>
    <r>
      <rPr>
        <sz val="18"/>
        <rFont val="Comic Sans MS"/>
        <family val="4"/>
      </rPr>
      <t>U14</t>
    </r>
  </si>
  <si>
    <r>
      <t xml:space="preserve">O POHÁR PRIMÁTORA MĚSTA HRADCE KRÁLOVÉ 2013 - </t>
    </r>
    <r>
      <rPr>
        <sz val="18"/>
        <rFont val="Comic Sans MS"/>
        <family val="4"/>
      </rPr>
      <t>U 14</t>
    </r>
  </si>
  <si>
    <r>
      <t xml:space="preserve">O POHÁR PRIMÁTORA MĚSTA HRADCE KRÁLOVÉ 2013 - </t>
    </r>
    <r>
      <rPr>
        <sz val="18"/>
        <rFont val="Comic Sans MS"/>
        <family val="4"/>
      </rPr>
      <t>U 14</t>
    </r>
    <r>
      <rPr>
        <sz val="12"/>
        <rFont val="Comic Sans MS"/>
        <family val="4"/>
      </rPr>
      <t xml:space="preserve"> </t>
    </r>
  </si>
  <si>
    <t>STRAVA</t>
  </si>
  <si>
    <t>SNÍDANĚ A VEČEŘE V MÍSTĚ UBYTOVÁNÍ</t>
  </si>
  <si>
    <t>OBĚDY V MÍSTĚ TURNAJE DLE ROZPISU</t>
  </si>
  <si>
    <t>TÝM</t>
  </si>
  <si>
    <t>U14 - HÁJEČEK - SOBOTA</t>
  </si>
  <si>
    <t>U14 - LHOTA P./L. - SOBOTA</t>
  </si>
  <si>
    <t>VŠECHNY TÝMY</t>
  </si>
  <si>
    <t>U14 - HÁJEČEK - NEDĚLE</t>
  </si>
  <si>
    <t>13:15 - 13:45</t>
  </si>
  <si>
    <t>U14 - LHOTA P./L. - NEDĚLE</t>
  </si>
  <si>
    <t>12:15 - 13:45</t>
  </si>
  <si>
    <t>11:15 - 12:45</t>
  </si>
  <si>
    <t>FK Teplice</t>
  </si>
  <si>
    <t>SK Slavia Praha</t>
  </si>
  <si>
    <t>F</t>
  </si>
  <si>
    <t>první ze skupiny 1-6</t>
  </si>
  <si>
    <t>druhý ze skupiny 1-6</t>
  </si>
  <si>
    <t>FC Viktoria Plzeň</t>
  </si>
  <si>
    <t>Stadion Slaski Chorzow</t>
  </si>
  <si>
    <t>AC Sparta Praha</t>
  </si>
  <si>
    <t>Dukla Bánská Bystrica</t>
  </si>
  <si>
    <t>Warta Poznaň</t>
  </si>
  <si>
    <t>FK Ústí nad Labem</t>
  </si>
  <si>
    <t>Slovan Levice</t>
  </si>
  <si>
    <t>FK Mladá Boleslav</t>
  </si>
  <si>
    <t>FK Baník Most</t>
  </si>
  <si>
    <t>1. FK Příbram</t>
  </si>
  <si>
    <t>1. FC Slovácko</t>
  </si>
  <si>
    <t>RMSK Cidlina Nový Bydžov</t>
  </si>
  <si>
    <t>Pravidla k turnaji  "O pohár primátora města Hradce Králové 2013"  -  kategorie  U14</t>
  </si>
  <si>
    <t>KATEGORIE U 14</t>
  </si>
  <si>
    <t>HRAJE SE PODLE PRAVIDEL PLATNÝCH PRO TUTO VĚKOVOU KATEGORII A DÁLE UVEDENÝCH ÚPRAV</t>
  </si>
  <si>
    <t>Hrací plocha</t>
  </si>
  <si>
    <t>travnatá, velká</t>
  </si>
  <si>
    <t>hřiště A + hřiště B - TCM Háječek                              hřiště C - Lhota pod Libčany</t>
  </si>
  <si>
    <t>Počet hráčů</t>
  </si>
  <si>
    <t>10 + 1</t>
  </si>
  <si>
    <t>Max.hráčů v týmu</t>
  </si>
  <si>
    <t>není stanoveno</t>
  </si>
  <si>
    <t>Střídání</t>
  </si>
  <si>
    <t>hokejovým způsobem bez omezení</t>
  </si>
  <si>
    <t>Hrací doba</t>
  </si>
  <si>
    <t>1 x 30 minut</t>
  </si>
  <si>
    <t>Přestávky</t>
  </si>
  <si>
    <t>2 minuty mezi zápasy - nutné dodržovat !!</t>
  </si>
  <si>
    <t>Tresty</t>
  </si>
  <si>
    <t>druhá ŽK - stop v dalším zápase</t>
  </si>
  <si>
    <t>ČK - vyloučení a stop v následujícím utkání</t>
  </si>
  <si>
    <t>Kritéria ve skupině</t>
  </si>
  <si>
    <t>1. počet bodů</t>
  </si>
  <si>
    <t>2. vzájemný zápas</t>
  </si>
  <si>
    <t>3. celkový rozdíl skore</t>
  </si>
  <si>
    <t>4. celkem vstřelené branky</t>
  </si>
  <si>
    <t>5. penalty</t>
  </si>
  <si>
    <t>Poznámka</t>
  </si>
  <si>
    <t>Každý tým si sebou vezme 2 odlišné sady dresů</t>
  </si>
  <si>
    <t>O POHÁR PRIMÁTORA MĚSTA HRADCE KRÁLOVÉ 2013</t>
  </si>
  <si>
    <t>SOUPISKA</t>
  </si>
  <si>
    <t>Kategorie / ročník:</t>
  </si>
  <si>
    <t>P.č.</t>
  </si>
  <si>
    <t>Číslo dresu</t>
  </si>
  <si>
    <t>Příjmení a jméno</t>
  </si>
  <si>
    <t>Datum narození</t>
  </si>
  <si>
    <t>Funkcionáři</t>
  </si>
  <si>
    <t>Kontakt</t>
  </si>
  <si>
    <t>Trenér</t>
  </si>
  <si>
    <t>Asistent trenéra</t>
  </si>
  <si>
    <t>Vedoucí družstva</t>
  </si>
  <si>
    <t>MFK Frýdek - Místek</t>
  </si>
  <si>
    <t>FA Vion Nitra</t>
  </si>
  <si>
    <t>Den: NEDĚLE 28.7.2013</t>
  </si>
  <si>
    <t>Den: SOBOTA 27.7.2013</t>
  </si>
  <si>
    <t>*</t>
  </si>
  <si>
    <t>PŘESUN NA BAVLNU</t>
  </si>
  <si>
    <t>Systém</t>
  </si>
  <si>
    <t>SLAVNOSTNÍ VYHLÁŠENÍ</t>
  </si>
  <si>
    <t>Do finálové skupiny postupují první dva týmy, 3. a 4. tým sehraje skupinu o 7. -12. místo a 5. a 6. tým skupinu o 13. - 18. místo.</t>
  </si>
  <si>
    <t>FC Zbrojovka Brno</t>
  </si>
  <si>
    <t>I. Finálové skupiny</t>
  </si>
  <si>
    <t>Vzájemná utkání se započítávají.</t>
  </si>
  <si>
    <t>Vstřelené branky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</si>
</sst>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h:mm;@"/>
    <numFmt numFmtId="173" formatCode="0_ ;[Red]\-0\ "/>
    <numFmt numFmtId="174" formatCode="0_ ;\-0\ 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name val="Comic Sans MS"/>
      <family val="4"/>
    </font>
    <font>
      <sz val="2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Comic Sans MS"/>
      <family val="4"/>
    </font>
    <font>
      <sz val="18"/>
      <name val="Comic Sans MS"/>
      <family val="4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name val="Arial CE"/>
      <family val="0"/>
    </font>
    <font>
      <b/>
      <sz val="22"/>
      <name val="Arial CE"/>
      <family val="0"/>
    </font>
    <font>
      <b/>
      <sz val="14"/>
      <name val="Arial CE"/>
      <family val="2"/>
    </font>
    <font>
      <b/>
      <sz val="16"/>
      <name val="Arial CE"/>
      <family val="0"/>
    </font>
    <font>
      <sz val="12"/>
      <name val="Arial CE"/>
      <family val="2"/>
    </font>
    <font>
      <b/>
      <sz val="18"/>
      <name val="Arial CE"/>
      <family val="0"/>
    </font>
    <font>
      <sz val="9"/>
      <name val="Arial CE"/>
      <family val="0"/>
    </font>
    <font>
      <b/>
      <sz val="20"/>
      <name val="Arial CE"/>
      <family val="0"/>
    </font>
    <font>
      <b/>
      <sz val="16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6"/>
      <color indexed="62"/>
      <name val="Arial"/>
      <family val="2"/>
    </font>
    <font>
      <b/>
      <u val="single"/>
      <sz val="14"/>
      <color indexed="57"/>
      <name val="Arial"/>
      <family val="2"/>
    </font>
    <font>
      <sz val="14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b/>
      <sz val="16"/>
      <color rgb="FF0D0D0D"/>
      <name val="Arial"/>
      <family val="2"/>
    </font>
    <font>
      <b/>
      <sz val="12"/>
      <color rgb="FF0D0D0D"/>
      <name val="Arial"/>
      <family val="2"/>
    </font>
    <font>
      <sz val="16"/>
      <color theme="4" tint="-0.24997000396251678"/>
      <name val="Arial"/>
      <family val="2"/>
    </font>
    <font>
      <b/>
      <u val="single"/>
      <sz val="14"/>
      <color theme="6" tint="-0.24997000396251678"/>
      <name val="Arial"/>
      <family val="2"/>
    </font>
    <font>
      <sz val="14"/>
      <color theme="3" tint="0.39998000860214233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thin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double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/>
      <bottom>
        <color indexed="63"/>
      </bottom>
    </border>
    <border>
      <left style="thick"/>
      <right style="thin"/>
      <top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4" borderId="8" applyNumberFormat="0" applyAlignment="0" applyProtection="0"/>
    <xf numFmtId="0" fontId="74" fillId="25" borderId="8" applyNumberFormat="0" applyAlignment="0" applyProtection="0"/>
    <xf numFmtId="0" fontId="75" fillId="25" borderId="9" applyNumberFormat="0" applyAlignment="0" applyProtection="0"/>
    <xf numFmtId="0" fontId="76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4" fontId="8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readingOrder="2"/>
    </xf>
    <xf numFmtId="173" fontId="11" fillId="0" borderId="0" xfId="0" applyNumberFormat="1" applyFont="1" applyFill="1" applyBorder="1" applyAlignment="1">
      <alignment horizontal="center" vertical="justify" readingOrder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 horizontal="left" shrinkToFit="1"/>
    </xf>
    <xf numFmtId="0" fontId="0" fillId="0" borderId="0" xfId="0" applyFont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33" borderId="15" xfId="44" applyFill="1" applyBorder="1" applyAlignment="1">
      <alignment horizontal="center" vertical="center" wrapText="1"/>
      <protection/>
    </xf>
    <xf numFmtId="0" fontId="0" fillId="0" borderId="0" xfId="44">
      <alignment/>
      <protection/>
    </xf>
    <xf numFmtId="0" fontId="0" fillId="0" borderId="16" xfId="44" applyFill="1" applyBorder="1" applyAlignment="1">
      <alignment horizontal="center" vertical="center"/>
      <protection/>
    </xf>
    <xf numFmtId="0" fontId="0" fillId="0" borderId="10" xfId="44" applyFill="1" applyBorder="1" applyAlignment="1">
      <alignment horizontal="center" vertical="center"/>
      <protection/>
    </xf>
    <xf numFmtId="0" fontId="0" fillId="0" borderId="17" xfId="44" applyFill="1" applyBorder="1" applyAlignment="1">
      <alignment horizontal="center" vertical="center"/>
      <protection/>
    </xf>
    <xf numFmtId="0" fontId="0" fillId="0" borderId="15" xfId="44" applyFill="1" applyBorder="1" applyAlignment="1">
      <alignment horizontal="center" vertical="center"/>
      <protection/>
    </xf>
    <xf numFmtId="0" fontId="0" fillId="0" borderId="15" xfId="44" applyBorder="1" applyAlignment="1">
      <alignment horizontal="center" vertical="center"/>
      <protection/>
    </xf>
    <xf numFmtId="0" fontId="0" fillId="0" borderId="0" xfId="44" applyAlignment="1">
      <alignment horizontal="center" vertical="center"/>
      <protection/>
    </xf>
    <xf numFmtId="0" fontId="0" fillId="0" borderId="16" xfId="44" applyBorder="1" applyAlignment="1">
      <alignment horizontal="center" vertical="center"/>
      <protection/>
    </xf>
    <xf numFmtId="0" fontId="0" fillId="0" borderId="10" xfId="44" applyBorder="1" applyAlignment="1">
      <alignment horizontal="center" vertical="center"/>
      <protection/>
    </xf>
    <xf numFmtId="0" fontId="0" fillId="0" borderId="17" xfId="44" applyBorder="1" applyAlignment="1">
      <alignment horizontal="center" vertical="center"/>
      <protection/>
    </xf>
    <xf numFmtId="0" fontId="0" fillId="33" borderId="15" xfId="44" applyFill="1" applyBorder="1" applyAlignment="1">
      <alignment horizontal="center" vertical="center"/>
      <protection/>
    </xf>
    <xf numFmtId="0" fontId="0" fillId="16" borderId="15" xfId="44" applyFill="1" applyBorder="1" applyAlignment="1">
      <alignment horizontal="center" vertical="center" wrapText="1"/>
      <protection/>
    </xf>
    <xf numFmtId="0" fontId="0" fillId="16" borderId="15" xfId="44" applyFill="1" applyBorder="1" applyAlignment="1">
      <alignment horizontal="center" vertical="center"/>
      <protection/>
    </xf>
    <xf numFmtId="0" fontId="0" fillId="9" borderId="15" xfId="44" applyFill="1" applyBorder="1" applyAlignment="1">
      <alignment horizontal="center" vertical="center" wrapText="1"/>
      <protection/>
    </xf>
    <xf numFmtId="0" fontId="0" fillId="9" borderId="15" xfId="44" applyFill="1" applyBorder="1" applyAlignment="1">
      <alignment horizontal="center" vertical="center"/>
      <protection/>
    </xf>
    <xf numFmtId="0" fontId="0" fillId="9" borderId="15" xfId="44" applyFill="1" applyBorder="1" applyAlignment="1">
      <alignment horizontal="center" vertical="center" wrapText="1"/>
      <protection/>
    </xf>
    <xf numFmtId="0" fontId="0" fillId="16" borderId="15" xfId="44" applyFill="1" applyBorder="1" applyAlignment="1">
      <alignment horizontal="center" vertical="center" wrapText="1"/>
      <protection/>
    </xf>
    <xf numFmtId="0" fontId="0" fillId="33" borderId="15" xfId="44" applyFill="1" applyBorder="1" applyAlignment="1">
      <alignment horizontal="center" vertical="center" wrapText="1"/>
      <protection/>
    </xf>
    <xf numFmtId="0" fontId="79" fillId="0" borderId="0" xfId="44" applyFont="1">
      <alignment/>
      <protection/>
    </xf>
    <xf numFmtId="0" fontId="79" fillId="0" borderId="0" xfId="44" applyFont="1" applyAlignment="1">
      <alignment horizontal="center" vertical="center"/>
      <protection/>
    </xf>
    <xf numFmtId="0" fontId="0" fillId="0" borderId="0" xfId="44" applyAlignment="1">
      <alignment horizontal="center"/>
      <protection/>
    </xf>
    <xf numFmtId="0" fontId="14" fillId="33" borderId="15" xfId="44" applyFont="1" applyFill="1" applyBorder="1" applyAlignment="1">
      <alignment horizontal="center" vertical="center" wrapText="1"/>
      <protection/>
    </xf>
    <xf numFmtId="0" fontId="14" fillId="16" borderId="15" xfId="44" applyFont="1" applyFill="1" applyBorder="1" applyAlignment="1">
      <alignment horizontal="center" vertical="center" wrapText="1"/>
      <protection/>
    </xf>
    <xf numFmtId="0" fontId="14" fillId="9" borderId="15" xfId="44" applyFont="1" applyFill="1" applyBorder="1" applyAlignment="1">
      <alignment horizontal="center" vertical="center" wrapText="1"/>
      <protection/>
    </xf>
    <xf numFmtId="0" fontId="0" fillId="0" borderId="0" xfId="44" applyAlignment="1">
      <alignment wrapText="1"/>
      <protection/>
    </xf>
    <xf numFmtId="49" fontId="15" fillId="33" borderId="15" xfId="44" applyNumberFormat="1" applyFont="1" applyFill="1" applyBorder="1" applyAlignment="1">
      <alignment horizontal="center" vertical="center" wrapText="1"/>
      <protection/>
    </xf>
    <xf numFmtId="49" fontId="15" fillId="16" borderId="15" xfId="44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8" fillId="34" borderId="15" xfId="0" applyFont="1" applyFill="1" applyBorder="1" applyAlignment="1">
      <alignment horizontal="center"/>
    </xf>
    <xf numFmtId="0" fontId="18" fillId="0" borderId="0" xfId="0" applyFont="1" applyAlignment="1">
      <alignment/>
    </xf>
    <xf numFmtId="2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20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8" fillId="16" borderId="15" xfId="0" applyFont="1" applyFill="1" applyBorder="1" applyAlignment="1">
      <alignment horizontal="center"/>
    </xf>
    <xf numFmtId="0" fontId="18" fillId="15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16" xfId="44" applyFill="1" applyBorder="1" applyAlignment="1">
      <alignment horizontal="center" vertical="center"/>
      <protection/>
    </xf>
    <xf numFmtId="0" fontId="0" fillId="2" borderId="10" xfId="44" applyFill="1" applyBorder="1" applyAlignment="1">
      <alignment horizontal="center" vertical="center"/>
      <protection/>
    </xf>
    <xf numFmtId="0" fontId="0" fillId="2" borderId="17" xfId="44" applyFill="1" applyBorder="1" applyAlignment="1">
      <alignment horizontal="center" vertical="center"/>
      <protection/>
    </xf>
    <xf numFmtId="0" fontId="0" fillId="3" borderId="16" xfId="44" applyFill="1" applyBorder="1" applyAlignment="1">
      <alignment horizontal="center" vertical="center"/>
      <protection/>
    </xf>
    <xf numFmtId="0" fontId="0" fillId="3" borderId="10" xfId="44" applyFill="1" applyBorder="1" applyAlignment="1">
      <alignment horizontal="center" vertical="center"/>
      <protection/>
    </xf>
    <xf numFmtId="0" fontId="0" fillId="3" borderId="17" xfId="44" applyFill="1" applyBorder="1" applyAlignment="1">
      <alignment horizontal="center" vertical="center"/>
      <protection/>
    </xf>
    <xf numFmtId="0" fontId="0" fillId="4" borderId="16" xfId="44" applyFill="1" applyBorder="1" applyAlignment="1">
      <alignment horizontal="center" vertical="center"/>
      <protection/>
    </xf>
    <xf numFmtId="0" fontId="0" fillId="4" borderId="10" xfId="44" applyFill="1" applyBorder="1" applyAlignment="1">
      <alignment horizontal="center" vertical="center"/>
      <protection/>
    </xf>
    <xf numFmtId="0" fontId="0" fillId="4" borderId="17" xfId="44" applyFill="1" applyBorder="1" applyAlignment="1">
      <alignment horizontal="center" vertical="center"/>
      <protection/>
    </xf>
    <xf numFmtId="0" fontId="19" fillId="9" borderId="15" xfId="4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45">
      <alignment/>
      <protection/>
    </xf>
    <xf numFmtId="0" fontId="29" fillId="0" borderId="0" xfId="45" applyFont="1" applyAlignment="1">
      <alignment horizontal="center" vertical="center"/>
      <protection/>
    </xf>
    <xf numFmtId="0" fontId="30" fillId="0" borderId="0" xfId="45" applyFont="1" applyAlignment="1">
      <alignment horizontal="center" vertical="center"/>
      <protection/>
    </xf>
    <xf numFmtId="0" fontId="27" fillId="8" borderId="22" xfId="45" applyFill="1" applyBorder="1">
      <alignment/>
      <protection/>
    </xf>
    <xf numFmtId="0" fontId="33" fillId="8" borderId="27" xfId="45" applyFont="1" applyFill="1" applyBorder="1" applyAlignment="1">
      <alignment horizontal="center" wrapText="1"/>
      <protection/>
    </xf>
    <xf numFmtId="0" fontId="27" fillId="8" borderId="28" xfId="45" applyFill="1" applyBorder="1" applyAlignment="1">
      <alignment horizontal="center" vertical="center"/>
      <protection/>
    </xf>
    <xf numFmtId="0" fontId="27" fillId="8" borderId="27" xfId="45" applyFill="1" applyBorder="1" applyAlignment="1">
      <alignment horizontal="center" vertical="center"/>
      <protection/>
    </xf>
    <xf numFmtId="0" fontId="27" fillId="0" borderId="29" xfId="45" applyBorder="1" applyAlignment="1">
      <alignment horizontal="center"/>
      <protection/>
    </xf>
    <xf numFmtId="0" fontId="34" fillId="0" borderId="30" xfId="45" applyFont="1" applyBorder="1" applyAlignment="1">
      <alignment horizontal="center"/>
      <protection/>
    </xf>
    <xf numFmtId="0" fontId="30" fillId="0" borderId="29" xfId="45" applyFont="1" applyBorder="1" applyAlignment="1">
      <alignment horizontal="left"/>
      <protection/>
    </xf>
    <xf numFmtId="49" fontId="30" fillId="0" borderId="31" xfId="45" applyNumberFormat="1" applyFont="1" applyBorder="1" applyAlignment="1">
      <alignment horizontal="center"/>
      <protection/>
    </xf>
    <xf numFmtId="0" fontId="27" fillId="0" borderId="15" xfId="45" applyBorder="1" applyAlignment="1">
      <alignment horizontal="center"/>
      <protection/>
    </xf>
    <xf numFmtId="0" fontId="34" fillId="0" borderId="15" xfId="45" applyFont="1" applyBorder="1" applyAlignment="1">
      <alignment horizontal="center"/>
      <protection/>
    </xf>
    <xf numFmtId="0" fontId="30" fillId="0" borderId="15" xfId="45" applyFont="1" applyBorder="1" applyAlignment="1">
      <alignment horizontal="left"/>
      <protection/>
    </xf>
    <xf numFmtId="49" fontId="30" fillId="0" borderId="17" xfId="45" applyNumberFormat="1" applyFont="1" applyBorder="1" applyAlignment="1">
      <alignment horizontal="center"/>
      <protection/>
    </xf>
    <xf numFmtId="0" fontId="27" fillId="0" borderId="16" xfId="45" applyBorder="1" applyAlignment="1">
      <alignment/>
      <protection/>
    </xf>
    <xf numFmtId="0" fontId="27" fillId="0" borderId="17" xfId="45" applyBorder="1" applyAlignment="1">
      <alignment/>
      <protection/>
    </xf>
    <xf numFmtId="49" fontId="80" fillId="0" borderId="17" xfId="45" applyNumberFormat="1" applyFont="1" applyBorder="1" applyAlignment="1">
      <alignment horizontal="center"/>
      <protection/>
    </xf>
    <xf numFmtId="49" fontId="30" fillId="0" borderId="32" xfId="45" applyNumberFormat="1" applyFont="1" applyBorder="1" applyAlignment="1">
      <alignment horizontal="center"/>
      <protection/>
    </xf>
    <xf numFmtId="49" fontId="35" fillId="0" borderId="17" xfId="44" applyNumberFormat="1" applyFont="1" applyBorder="1" applyAlignment="1">
      <alignment horizontal="center" vertical="center"/>
      <protection/>
    </xf>
    <xf numFmtId="49" fontId="30" fillId="0" borderId="15" xfId="45" applyNumberFormat="1" applyFont="1" applyBorder="1" applyAlignment="1">
      <alignment horizontal="center"/>
      <protection/>
    </xf>
    <xf numFmtId="0" fontId="36" fillId="8" borderId="33" xfId="45" applyFont="1" applyFill="1" applyBorder="1" applyAlignment="1">
      <alignment horizontal="center"/>
      <protection/>
    </xf>
    <xf numFmtId="0" fontId="36" fillId="8" borderId="27" xfId="45" applyFont="1" applyFill="1" applyBorder="1" applyAlignment="1">
      <alignment horizontal="center"/>
      <protection/>
    </xf>
    <xf numFmtId="0" fontId="29" fillId="0" borderId="17" xfId="45" applyFont="1" applyBorder="1" applyAlignment="1">
      <alignment horizontal="center"/>
      <protection/>
    </xf>
    <xf numFmtId="0" fontId="37" fillId="0" borderId="29" xfId="45" applyFont="1" applyBorder="1" applyAlignment="1">
      <alignment horizontal="center"/>
      <protection/>
    </xf>
    <xf numFmtId="0" fontId="37" fillId="0" borderId="15" xfId="45" applyFont="1" applyBorder="1" applyAlignment="1">
      <alignment horizontal="center"/>
      <protection/>
    </xf>
    <xf numFmtId="0" fontId="81" fillId="0" borderId="15" xfId="45" applyFont="1" applyBorder="1" applyAlignment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38" fillId="0" borderId="0" xfId="0" applyFont="1" applyAlignment="1">
      <alignment wrapText="1"/>
    </xf>
    <xf numFmtId="0" fontId="0" fillId="0" borderId="0" xfId="0" applyFont="1" applyAlignment="1">
      <alignment/>
    </xf>
    <xf numFmtId="0" fontId="3" fillId="8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20" fontId="0" fillId="8" borderId="38" xfId="0" applyNumberFormat="1" applyFont="1" applyFill="1" applyBorder="1" applyAlignment="1">
      <alignment horizontal="center" vertical="center"/>
    </xf>
    <xf numFmtId="20" fontId="0" fillId="8" borderId="34" xfId="0" applyNumberFormat="1" applyFont="1" applyFill="1" applyBorder="1" applyAlignment="1">
      <alignment horizontal="center" vertical="center"/>
    </xf>
    <xf numFmtId="0" fontId="0" fillId="8" borderId="34" xfId="0" applyFont="1" applyFill="1" applyBorder="1" applyAlignment="1">
      <alignment horizontal="center" vertical="center" shrinkToFit="1"/>
    </xf>
    <xf numFmtId="0" fontId="0" fillId="8" borderId="13" xfId="0" applyFont="1" applyFill="1" applyBorder="1" applyAlignment="1">
      <alignment horizontal="center" vertical="center" shrinkToFit="1"/>
    </xf>
    <xf numFmtId="0" fontId="0" fillId="8" borderId="36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49" fontId="0" fillId="2" borderId="50" xfId="0" applyNumberFormat="1" applyFont="1" applyFill="1" applyBorder="1" applyAlignment="1">
      <alignment horizontal="center" vertical="center"/>
    </xf>
    <xf numFmtId="20" fontId="0" fillId="2" borderId="50" xfId="0" applyNumberFormat="1" applyFont="1" applyFill="1" applyBorder="1" applyAlignment="1">
      <alignment horizontal="center" vertical="center"/>
    </xf>
    <xf numFmtId="20" fontId="0" fillId="2" borderId="44" xfId="0" applyNumberFormat="1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20" fontId="0" fillId="2" borderId="15" xfId="0" applyNumberFormat="1" applyFont="1" applyFill="1" applyBorder="1" applyAlignment="1">
      <alignment horizontal="center" vertical="center"/>
    </xf>
    <xf numFmtId="20" fontId="0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49" fontId="0" fillId="2" borderId="47" xfId="0" applyNumberFormat="1" applyFont="1" applyFill="1" applyBorder="1" applyAlignment="1">
      <alignment horizontal="center" vertical="center"/>
    </xf>
    <xf numFmtId="20" fontId="0" fillId="2" borderId="47" xfId="0" applyNumberFormat="1" applyFont="1" applyFill="1" applyBorder="1" applyAlignment="1">
      <alignment horizontal="center" vertical="center"/>
    </xf>
    <xf numFmtId="20" fontId="0" fillId="2" borderId="39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49" fontId="0" fillId="2" borderId="38" xfId="0" applyNumberFormat="1" applyFont="1" applyFill="1" applyBorder="1" applyAlignment="1">
      <alignment horizontal="center" vertical="center"/>
    </xf>
    <xf numFmtId="20" fontId="0" fillId="2" borderId="38" xfId="0" applyNumberFormat="1" applyFont="1" applyFill="1" applyBorder="1" applyAlignment="1">
      <alignment horizontal="center" vertical="center"/>
    </xf>
    <xf numFmtId="20" fontId="0" fillId="2" borderId="34" xfId="0" applyNumberFormat="1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3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49" fontId="0" fillId="2" borderId="30" xfId="0" applyNumberFormat="1" applyFont="1" applyFill="1" applyBorder="1" applyAlignment="1">
      <alignment horizontal="center" vertical="center"/>
    </xf>
    <xf numFmtId="20" fontId="0" fillId="2" borderId="30" xfId="0" applyNumberFormat="1" applyFont="1" applyFill="1" applyBorder="1" applyAlignment="1">
      <alignment horizontal="center" vertical="center"/>
    </xf>
    <xf numFmtId="20" fontId="0" fillId="2" borderId="20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20" fontId="0" fillId="2" borderId="22" xfId="0" applyNumberFormat="1" applyFont="1" applyFill="1" applyBorder="1" applyAlignment="1">
      <alignment horizontal="center" vertical="center"/>
    </xf>
    <xf numFmtId="20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4" fillId="16" borderId="56" xfId="0" applyFont="1" applyFill="1" applyBorder="1" applyAlignment="1">
      <alignment horizontal="center"/>
    </xf>
    <xf numFmtId="0" fontId="4" fillId="16" borderId="57" xfId="0" applyFont="1" applyFill="1" applyBorder="1" applyAlignment="1">
      <alignment horizontal="center"/>
    </xf>
    <xf numFmtId="0" fontId="4" fillId="16" borderId="58" xfId="0" applyFont="1" applyFill="1" applyBorder="1" applyAlignment="1">
      <alignment horizontal="center"/>
    </xf>
    <xf numFmtId="0" fontId="4" fillId="13" borderId="56" xfId="0" applyFont="1" applyFill="1" applyBorder="1" applyAlignment="1">
      <alignment horizontal="center"/>
    </xf>
    <xf numFmtId="0" fontId="4" fillId="13" borderId="57" xfId="0" applyFont="1" applyFill="1" applyBorder="1" applyAlignment="1">
      <alignment horizontal="center"/>
    </xf>
    <xf numFmtId="0" fontId="4" fillId="13" borderId="58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5" borderId="56" xfId="0" applyFont="1" applyFill="1" applyBorder="1" applyAlignment="1">
      <alignment horizontal="center"/>
    </xf>
    <xf numFmtId="0" fontId="6" fillId="35" borderId="57" xfId="0" applyFont="1" applyFill="1" applyBorder="1" applyAlignment="1">
      <alignment horizontal="center"/>
    </xf>
    <xf numFmtId="0" fontId="7" fillId="35" borderId="60" xfId="0" applyFont="1" applyFill="1" applyBorder="1" applyAlignment="1">
      <alignment horizontal="center" vertical="center"/>
    </xf>
    <xf numFmtId="0" fontId="7" fillId="35" borderId="61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7" fillId="35" borderId="63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/>
    </xf>
    <xf numFmtId="0" fontId="7" fillId="35" borderId="62" xfId="0" applyFont="1" applyFill="1" applyBorder="1" applyAlignment="1">
      <alignment vertical="center"/>
    </xf>
    <xf numFmtId="0" fontId="7" fillId="35" borderId="58" xfId="0" applyFont="1" applyFill="1" applyBorder="1" applyAlignment="1">
      <alignment vertical="center"/>
    </xf>
    <xf numFmtId="0" fontId="13" fillId="34" borderId="0" xfId="0" applyFont="1" applyFill="1" applyAlignment="1">
      <alignment horizontal="center" vertical="center" wrapText="1"/>
    </xf>
    <xf numFmtId="0" fontId="6" fillId="0" borderId="57" xfId="0" applyFont="1" applyBorder="1" applyAlignment="1">
      <alignment horizontal="left" shrinkToFit="1"/>
    </xf>
    <xf numFmtId="0" fontId="6" fillId="0" borderId="58" xfId="0" applyFont="1" applyBorder="1" applyAlignment="1">
      <alignment horizontal="left" shrinkToFit="1"/>
    </xf>
    <xf numFmtId="0" fontId="6" fillId="0" borderId="57" xfId="0" applyFont="1" applyFill="1" applyBorder="1" applyAlignment="1">
      <alignment horizontal="left" shrinkToFit="1"/>
    </xf>
    <xf numFmtId="0" fontId="6" fillId="0" borderId="58" xfId="0" applyFont="1" applyFill="1" applyBorder="1" applyAlignment="1">
      <alignment horizontal="left" shrinkToFit="1"/>
    </xf>
    <xf numFmtId="0" fontId="6" fillId="16" borderId="59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6" fillId="16" borderId="56" xfId="0" applyFont="1" applyFill="1" applyBorder="1" applyAlignment="1">
      <alignment horizontal="center"/>
    </xf>
    <xf numFmtId="0" fontId="6" fillId="16" borderId="57" xfId="0" applyFont="1" applyFill="1" applyBorder="1" applyAlignment="1">
      <alignment horizontal="center"/>
    </xf>
    <xf numFmtId="0" fontId="6" fillId="16" borderId="56" xfId="0" applyFont="1" applyFill="1" applyBorder="1" applyAlignment="1">
      <alignment horizontal="center"/>
    </xf>
    <xf numFmtId="0" fontId="6" fillId="13" borderId="5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56" xfId="0" applyFont="1" applyFill="1" applyBorder="1" applyAlignment="1">
      <alignment horizontal="center"/>
    </xf>
    <xf numFmtId="0" fontId="6" fillId="13" borderId="57" xfId="0" applyFont="1" applyFill="1" applyBorder="1" applyAlignment="1">
      <alignment horizontal="center"/>
    </xf>
    <xf numFmtId="0" fontId="6" fillId="13" borderId="56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20" fontId="0" fillId="2" borderId="52" xfId="0" applyNumberFormat="1" applyFont="1" applyFill="1" applyBorder="1" applyAlignment="1">
      <alignment horizontal="center" vertical="center"/>
    </xf>
    <xf numFmtId="20" fontId="0" fillId="2" borderId="5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3" fillId="35" borderId="57" xfId="0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63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49" fontId="0" fillId="35" borderId="62" xfId="0" applyNumberFormat="1" applyFont="1" applyFill="1" applyBorder="1" applyAlignment="1">
      <alignment horizontal="center" vertical="center"/>
    </xf>
    <xf numFmtId="49" fontId="0" fillId="35" borderId="57" xfId="0" applyNumberFormat="1" applyFont="1" applyFill="1" applyBorder="1" applyAlignment="1">
      <alignment horizontal="center" vertical="center"/>
    </xf>
    <xf numFmtId="49" fontId="0" fillId="35" borderId="63" xfId="0" applyNumberFormat="1" applyFont="1" applyFill="1" applyBorder="1" applyAlignment="1">
      <alignment horizontal="center" vertical="center"/>
    </xf>
    <xf numFmtId="20" fontId="0" fillId="35" borderId="62" xfId="0" applyNumberFormat="1" applyFont="1" applyFill="1" applyBorder="1" applyAlignment="1">
      <alignment horizontal="center" vertical="center"/>
    </xf>
    <xf numFmtId="20" fontId="0" fillId="35" borderId="57" xfId="0" applyNumberFormat="1" applyFont="1" applyFill="1" applyBorder="1" applyAlignment="1">
      <alignment horizontal="center" vertical="center"/>
    </xf>
    <xf numFmtId="20" fontId="0" fillId="35" borderId="63" xfId="0" applyNumberFormat="1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 shrinkToFit="1"/>
    </xf>
    <xf numFmtId="0" fontId="0" fillId="35" borderId="57" xfId="0" applyFont="1" applyFill="1" applyBorder="1" applyAlignment="1">
      <alignment horizontal="center" vertical="center" shrinkToFit="1"/>
    </xf>
    <xf numFmtId="0" fontId="0" fillId="35" borderId="63" xfId="0" applyFont="1" applyFill="1" applyBorder="1" applyAlignment="1">
      <alignment horizontal="center" vertical="center" shrinkToFit="1"/>
    </xf>
    <xf numFmtId="0" fontId="3" fillId="35" borderId="62" xfId="0" applyFont="1" applyFill="1" applyBorder="1" applyAlignment="1">
      <alignment horizontal="center" vertical="center"/>
    </xf>
    <xf numFmtId="0" fontId="0" fillId="35" borderId="62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20" fontId="0" fillId="35" borderId="62" xfId="0" applyNumberFormat="1" applyFill="1" applyBorder="1" applyAlignment="1">
      <alignment horizontal="center"/>
    </xf>
    <xf numFmtId="0" fontId="0" fillId="9" borderId="16" xfId="44" applyFill="1" applyBorder="1" applyAlignment="1">
      <alignment horizontal="center" vertical="center"/>
      <protection/>
    </xf>
    <xf numFmtId="0" fontId="0" fillId="9" borderId="10" xfId="44" applyFill="1" applyBorder="1" applyAlignment="1">
      <alignment horizontal="center" vertical="center"/>
      <protection/>
    </xf>
    <xf numFmtId="0" fontId="0" fillId="9" borderId="17" xfId="44" applyFill="1" applyBorder="1" applyAlignment="1">
      <alignment horizontal="center" vertical="center"/>
      <protection/>
    </xf>
    <xf numFmtId="0" fontId="0" fillId="9" borderId="15" xfId="44" applyFill="1" applyBorder="1" applyAlignment="1">
      <alignment horizontal="center" vertical="center" wrapText="1"/>
      <protection/>
    </xf>
    <xf numFmtId="0" fontId="0" fillId="16" borderId="16" xfId="44" applyFill="1" applyBorder="1" applyAlignment="1">
      <alignment horizontal="center" vertical="center"/>
      <protection/>
    </xf>
    <xf numFmtId="0" fontId="0" fillId="16" borderId="10" xfId="44" applyFill="1" applyBorder="1" applyAlignment="1">
      <alignment horizontal="center" vertical="center"/>
      <protection/>
    </xf>
    <xf numFmtId="0" fontId="0" fillId="16" borderId="17" xfId="44" applyFill="1" applyBorder="1" applyAlignment="1">
      <alignment horizontal="center" vertical="center"/>
      <protection/>
    </xf>
    <xf numFmtId="0" fontId="0" fillId="16" borderId="15" xfId="44" applyFill="1" applyBorder="1" applyAlignment="1">
      <alignment horizontal="center" vertical="center" wrapText="1"/>
      <protection/>
    </xf>
    <xf numFmtId="0" fontId="0" fillId="33" borderId="16" xfId="44" applyFill="1" applyBorder="1" applyAlignment="1">
      <alignment horizontal="center" vertical="center"/>
      <protection/>
    </xf>
    <xf numFmtId="0" fontId="0" fillId="33" borderId="10" xfId="44" applyFill="1" applyBorder="1" applyAlignment="1">
      <alignment horizontal="center" vertical="center"/>
      <protection/>
    </xf>
    <xf numFmtId="0" fontId="0" fillId="33" borderId="17" xfId="44" applyFill="1" applyBorder="1" applyAlignment="1">
      <alignment horizontal="center" vertical="center"/>
      <protection/>
    </xf>
    <xf numFmtId="0" fontId="0" fillId="33" borderId="15" xfId="44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6" fillId="16" borderId="0" xfId="0" applyFont="1" applyFill="1" applyAlignment="1">
      <alignment horizontal="center" vertical="center"/>
    </xf>
    <xf numFmtId="0" fontId="16" fillId="16" borderId="14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/>
    </xf>
    <xf numFmtId="0" fontId="16" fillId="15" borderId="0" xfId="0" applyFont="1" applyFill="1" applyAlignment="1">
      <alignment horizontal="center" vertical="center"/>
    </xf>
    <xf numFmtId="0" fontId="16" fillId="15" borderId="14" xfId="0" applyFont="1" applyFill="1" applyBorder="1" applyAlignment="1">
      <alignment horizontal="center" vertical="center"/>
    </xf>
    <xf numFmtId="0" fontId="18" fillId="15" borderId="15" xfId="0" applyFont="1" applyFill="1" applyBorder="1" applyAlignment="1">
      <alignment horizontal="center"/>
    </xf>
    <xf numFmtId="20" fontId="0" fillId="4" borderId="65" xfId="0" applyNumberFormat="1" applyFill="1" applyBorder="1" applyAlignment="1">
      <alignment horizontal="center" vertical="center" wrapText="1"/>
    </xf>
    <xf numFmtId="20" fontId="0" fillId="4" borderId="66" xfId="0" applyNumberFormat="1" applyFill="1" applyBorder="1" applyAlignment="1">
      <alignment horizontal="center" vertical="center" wrapText="1"/>
    </xf>
    <xf numFmtId="20" fontId="0" fillId="4" borderId="67" xfId="0" applyNumberFormat="1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20" fontId="0" fillId="0" borderId="65" xfId="0" applyNumberFormat="1" applyBorder="1" applyAlignment="1">
      <alignment horizontal="center" vertical="center" wrapText="1"/>
    </xf>
    <xf numFmtId="20" fontId="0" fillId="0" borderId="66" xfId="0" applyNumberFormat="1" applyBorder="1" applyAlignment="1">
      <alignment horizontal="center" vertical="center" wrapText="1"/>
    </xf>
    <xf numFmtId="20" fontId="0" fillId="0" borderId="67" xfId="0" applyNumberFormat="1" applyBorder="1" applyAlignment="1">
      <alignment horizontal="center" vertical="center" wrapText="1"/>
    </xf>
    <xf numFmtId="20" fontId="0" fillId="0" borderId="65" xfId="0" applyNumberFormat="1" applyBorder="1" applyAlignment="1">
      <alignment horizontal="center" vertical="center"/>
    </xf>
    <xf numFmtId="20" fontId="0" fillId="0" borderId="66" xfId="0" applyNumberForma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2" xfId="0" applyBorder="1" applyAlignment="1">
      <alignment horizontal="center"/>
    </xf>
    <xf numFmtId="20" fontId="0" fillId="0" borderId="65" xfId="0" applyNumberFormat="1" applyFill="1" applyBorder="1" applyAlignment="1">
      <alignment horizontal="center" vertical="center"/>
    </xf>
    <xf numFmtId="20" fontId="0" fillId="0" borderId="66" xfId="0" applyNumberFormat="1" applyFill="1" applyBorder="1" applyAlignment="1">
      <alignment horizontal="center" vertical="center"/>
    </xf>
    <xf numFmtId="20" fontId="0" fillId="0" borderId="67" xfId="0" applyNumberFormat="1" applyFill="1" applyBorder="1" applyAlignment="1">
      <alignment horizontal="center" vertical="center"/>
    </xf>
    <xf numFmtId="0" fontId="0" fillId="0" borderId="64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20" fontId="0" fillId="0" borderId="65" xfId="0" applyNumberFormat="1" applyFill="1" applyBorder="1" applyAlignment="1">
      <alignment horizontal="center" vertical="center" wrapText="1"/>
    </xf>
    <xf numFmtId="20" fontId="0" fillId="0" borderId="66" xfId="0" applyNumberFormat="1" applyFill="1" applyBorder="1" applyAlignment="1">
      <alignment horizontal="center" vertical="center" wrapText="1"/>
    </xf>
    <xf numFmtId="20" fontId="0" fillId="0" borderId="6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20" fontId="0" fillId="4" borderId="65" xfId="0" applyNumberFormat="1" applyFill="1" applyBorder="1" applyAlignment="1">
      <alignment horizontal="center" vertical="center"/>
    </xf>
    <xf numFmtId="20" fontId="0" fillId="4" borderId="66" xfId="0" applyNumberForma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76" xfId="0" applyFill="1" applyBorder="1" applyAlignment="1">
      <alignment horizontal="center"/>
    </xf>
    <xf numFmtId="0" fontId="82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10" borderId="26" xfId="0" applyFont="1" applyFill="1" applyBorder="1" applyAlignment="1">
      <alignment horizontal="center" vertical="center"/>
    </xf>
    <xf numFmtId="0" fontId="0" fillId="10" borderId="77" xfId="0" applyFont="1" applyFill="1" applyBorder="1" applyAlignment="1">
      <alignment horizontal="center" vertical="center"/>
    </xf>
    <xf numFmtId="0" fontId="0" fillId="10" borderId="78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20" fontId="0" fillId="4" borderId="67" xfId="0" applyNumberFormat="1" applyFill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38" fillId="0" borderId="0" xfId="0" applyFont="1" applyAlignment="1">
      <alignment horizontal="left" wrapText="1"/>
    </xf>
    <xf numFmtId="0" fontId="8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4" fillId="0" borderId="0" xfId="45" applyFont="1" applyAlignment="1">
      <alignment horizontal="center" vertical="center"/>
      <protection/>
    </xf>
    <xf numFmtId="0" fontId="28" fillId="0" borderId="0" xfId="45" applyFont="1" applyAlignment="1">
      <alignment horizontal="center" vertical="center"/>
      <protection/>
    </xf>
    <xf numFmtId="0" fontId="31" fillId="8" borderId="15" xfId="45" applyFont="1" applyFill="1" applyBorder="1" applyAlignment="1">
      <alignment horizontal="center"/>
      <protection/>
    </xf>
    <xf numFmtId="0" fontId="32" fillId="0" borderId="16" xfId="45" applyFont="1" applyBorder="1" applyAlignment="1">
      <alignment horizontal="center"/>
      <protection/>
    </xf>
    <xf numFmtId="0" fontId="32" fillId="0" borderId="17" xfId="45" applyFont="1" applyBorder="1" applyAlignment="1">
      <alignment horizontal="center"/>
      <protection/>
    </xf>
    <xf numFmtId="0" fontId="27" fillId="8" borderId="28" xfId="45" applyFill="1" applyBorder="1" applyAlignment="1">
      <alignment horizontal="center" vertical="center"/>
      <protection/>
    </xf>
    <xf numFmtId="0" fontId="27" fillId="8" borderId="33" xfId="45" applyFill="1" applyBorder="1" applyAlignment="1">
      <alignment vertical="center"/>
      <protection/>
    </xf>
    <xf numFmtId="0" fontId="27" fillId="0" borderId="84" xfId="45" applyBorder="1" applyAlignment="1">
      <alignment/>
      <protection/>
    </xf>
    <xf numFmtId="0" fontId="27" fillId="0" borderId="31" xfId="45" applyBorder="1" applyAlignment="1">
      <alignment/>
      <protection/>
    </xf>
    <xf numFmtId="0" fontId="27" fillId="0" borderId="16" xfId="45" applyBorder="1" applyAlignment="1">
      <alignment/>
      <protection/>
    </xf>
    <xf numFmtId="0" fontId="27" fillId="0" borderId="17" xfId="45" applyBorder="1" applyAlignment="1">
      <alignment/>
      <protection/>
    </xf>
    <xf numFmtId="0" fontId="36" fillId="0" borderId="15" xfId="45" applyFont="1" applyBorder="1" applyAlignment="1">
      <alignment horizontal="center"/>
      <protection/>
    </xf>
    <xf numFmtId="0" fontId="36" fillId="8" borderId="15" xfId="45" applyFont="1" applyFill="1" applyBorder="1" applyAlignment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chk.cz/znak_fchk.jpg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590550</xdr:colOff>
      <xdr:row>3</xdr:row>
      <xdr:rowOff>190500</xdr:rowOff>
    </xdr:to>
    <xdr:pic>
      <xdr:nvPicPr>
        <xdr:cNvPr id="1" name="Picture 2" descr="http://www.fchk.cz/znak_fchk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0</xdr:row>
      <xdr:rowOff>66675</xdr:rowOff>
    </xdr:from>
    <xdr:to>
      <xdr:col>9</xdr:col>
      <xdr:colOff>152400</xdr:colOff>
      <xdr:row>3</xdr:row>
      <xdr:rowOff>190500</xdr:rowOff>
    </xdr:to>
    <xdr:pic>
      <xdr:nvPicPr>
        <xdr:cNvPr id="2" name="Picture 2" descr="http://www.fchk.cz/znak_fchk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886325" y="666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95250</xdr:rowOff>
    </xdr:from>
    <xdr:to>
      <xdr:col>6</xdr:col>
      <xdr:colOff>295275</xdr:colOff>
      <xdr:row>3</xdr:row>
      <xdr:rowOff>85725</xdr:rowOff>
    </xdr:to>
    <xdr:pic>
      <xdr:nvPicPr>
        <xdr:cNvPr id="3" name="Obrázek 7" descr="16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95250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0</xdr:rowOff>
    </xdr:from>
    <xdr:to>
      <xdr:col>2</xdr:col>
      <xdr:colOff>552450</xdr:colOff>
      <xdr:row>2</xdr:row>
      <xdr:rowOff>381000</xdr:rowOff>
    </xdr:to>
    <xdr:pic>
      <xdr:nvPicPr>
        <xdr:cNvPr id="1" name="Obrázek 1" descr="ftg_logo_fc_hradec_denik-3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6197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47625</xdr:rowOff>
    </xdr:from>
    <xdr:to>
      <xdr:col>5</xdr:col>
      <xdr:colOff>409575</xdr:colOff>
      <xdr:row>2</xdr:row>
      <xdr:rowOff>352425</xdr:rowOff>
    </xdr:to>
    <xdr:pic>
      <xdr:nvPicPr>
        <xdr:cNvPr id="2" name="Obrázek 2" descr="16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0960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R112"/>
  <sheetViews>
    <sheetView showGridLines="0" tabSelected="1" zoomScale="112" zoomScaleNormal="112" zoomScalePageLayoutView="0" workbookViewId="0" topLeftCell="A1">
      <selection activeCell="Q63" sqref="Q63"/>
    </sheetView>
  </sheetViews>
  <sheetFormatPr defaultColWidth="1.7109375" defaultRowHeight="12.75"/>
  <cols>
    <col min="1" max="55" width="1.7109375" style="0" customWidth="1"/>
    <col min="56" max="56" width="1.7109375" style="11" customWidth="1"/>
    <col min="57" max="57" width="1.7109375" style="12" customWidth="1"/>
    <col min="58" max="58" width="2.8515625" style="12" hidden="1" customWidth="1"/>
    <col min="59" max="59" width="2.140625" style="12" hidden="1" customWidth="1"/>
    <col min="60" max="60" width="2.8515625" style="12" hidden="1" customWidth="1"/>
    <col min="61" max="72" width="1.7109375" style="12" hidden="1" customWidth="1"/>
    <col min="73" max="73" width="2.28125" style="12" bestFit="1" customWidth="1"/>
    <col min="74" max="74" width="1.7109375" style="12" customWidth="1"/>
    <col min="75" max="75" width="2.28125" style="12" bestFit="1" customWidth="1"/>
    <col min="76" max="78" width="1.7109375" style="12" customWidth="1"/>
    <col min="79" max="79" width="12.421875" style="12" customWidth="1"/>
    <col min="80" max="80" width="8.00390625" style="12" bestFit="1" customWidth="1"/>
    <col min="81" max="81" width="4.140625" style="13" bestFit="1" customWidth="1"/>
    <col min="82" max="82" width="1.7109375" style="13" bestFit="1" customWidth="1"/>
    <col min="83" max="83" width="4.140625" style="13" bestFit="1" customWidth="1"/>
    <col min="84" max="85" width="6.28125" style="13" customWidth="1"/>
    <col min="86" max="86" width="12.421875" style="12" customWidth="1"/>
    <col min="87" max="87" width="8.00390625" style="12" bestFit="1" customWidth="1"/>
    <col min="88" max="88" width="4.140625" style="13" bestFit="1" customWidth="1"/>
    <col min="89" max="89" width="1.7109375" style="13" bestFit="1" customWidth="1"/>
    <col min="90" max="90" width="4.140625" style="13" bestFit="1" customWidth="1"/>
    <col min="91" max="91" width="6.28125" style="13" customWidth="1"/>
    <col min="92" max="96" width="1.7109375" style="13" customWidth="1"/>
    <col min="97" max="147" width="1.7109375" style="14" customWidth="1"/>
    <col min="148" max="16384" width="1.7109375" style="11" customWidth="1"/>
  </cols>
  <sheetData>
    <row r="1" spans="1:147" s="5" customFormat="1" ht="18" customHeight="1">
      <c r="A1" s="333" t="s">
        <v>64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3"/>
      <c r="CD1" s="13"/>
      <c r="CE1" s="13"/>
      <c r="CF1" s="13"/>
      <c r="CG1" s="13"/>
      <c r="CH1" s="12"/>
      <c r="CI1" s="12"/>
      <c r="CJ1" s="13"/>
      <c r="CK1" s="13"/>
      <c r="CL1" s="13"/>
      <c r="CM1" s="13"/>
      <c r="CN1" s="13"/>
      <c r="CO1" s="13"/>
      <c r="CP1" s="13"/>
      <c r="CQ1" s="13"/>
      <c r="CR1" s="13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</row>
    <row r="2" spans="2:148" s="2" customFormat="1" ht="15.75" customHeight="1">
      <c r="B2" s="370" t="s">
        <v>139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167"/>
      <c r="Q2" s="370" t="s">
        <v>36</v>
      </c>
      <c r="R2" s="370"/>
      <c r="S2" s="370"/>
      <c r="T2" s="370"/>
      <c r="U2" s="370"/>
      <c r="V2" s="370"/>
      <c r="W2" s="370"/>
      <c r="X2" s="370"/>
      <c r="Y2" s="167"/>
      <c r="Z2" s="167"/>
      <c r="AA2" s="167"/>
      <c r="AB2" s="370" t="s">
        <v>39</v>
      </c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167"/>
      <c r="AN2" s="370" t="s">
        <v>37</v>
      </c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167"/>
      <c r="BC2" s="167"/>
      <c r="BD2" s="167"/>
      <c r="BE2" s="167"/>
      <c r="BF2" s="167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6"/>
      <c r="CE2" s="16"/>
      <c r="CF2" s="16"/>
      <c r="CG2" s="16"/>
      <c r="CH2" s="16"/>
      <c r="CI2" s="15"/>
      <c r="CJ2" s="15"/>
      <c r="CK2" s="16"/>
      <c r="CL2" s="16"/>
      <c r="CM2" s="16"/>
      <c r="CN2" s="16"/>
      <c r="CO2" s="16"/>
      <c r="CP2" s="16"/>
      <c r="CQ2" s="16"/>
      <c r="CR2" s="16"/>
      <c r="CS2" s="16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</row>
    <row r="3" spans="1:147" s="8" customFormat="1" ht="13.5" thickBot="1">
      <c r="A3"/>
      <c r="B3" s="1" t="s">
        <v>13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3"/>
      <c r="CD3" s="13"/>
      <c r="CE3" s="13"/>
      <c r="CF3" s="13"/>
      <c r="CG3" s="13"/>
      <c r="CH3" s="12"/>
      <c r="CI3" s="12"/>
      <c r="CJ3" s="13"/>
      <c r="CK3" s="13"/>
      <c r="CL3" s="13"/>
      <c r="CM3" s="13"/>
      <c r="CN3" s="13"/>
      <c r="CO3" s="13"/>
      <c r="CP3" s="13"/>
      <c r="CQ3" s="13"/>
      <c r="CR3" s="13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</row>
    <row r="4" spans="1:110" s="8" customFormat="1" ht="16.5" thickBot="1">
      <c r="A4" s="310" t="s">
        <v>58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2"/>
      <c r="T4" s="313" t="s">
        <v>59</v>
      </c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5"/>
      <c r="AL4" s="12"/>
      <c r="AM4" s="316" t="s">
        <v>60</v>
      </c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8"/>
      <c r="BE4" s="13"/>
      <c r="BF4" s="13"/>
      <c r="BG4" s="13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</row>
    <row r="5" spans="1:110" s="8" customFormat="1" ht="15.75" thickBot="1">
      <c r="A5" s="319" t="s">
        <v>0</v>
      </c>
      <c r="B5" s="320"/>
      <c r="C5" s="334" t="s">
        <v>46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5"/>
      <c r="T5" s="338" t="s">
        <v>0</v>
      </c>
      <c r="U5" s="339"/>
      <c r="V5" s="334" t="s">
        <v>87</v>
      </c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5"/>
      <c r="AL5" s="12"/>
      <c r="AM5" s="343" t="s">
        <v>0</v>
      </c>
      <c r="AN5" s="344"/>
      <c r="AO5" s="334" t="s">
        <v>91</v>
      </c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5"/>
      <c r="BE5" s="13"/>
      <c r="BF5" s="13"/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</row>
    <row r="6" spans="1:110" s="8" customFormat="1" ht="15.75" thickBot="1">
      <c r="A6" s="323" t="s">
        <v>1</v>
      </c>
      <c r="B6" s="324"/>
      <c r="C6" s="334" t="s">
        <v>94</v>
      </c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5"/>
      <c r="T6" s="340" t="s">
        <v>1</v>
      </c>
      <c r="U6" s="341"/>
      <c r="V6" s="334" t="s">
        <v>88</v>
      </c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5"/>
      <c r="AL6" s="12"/>
      <c r="AM6" s="345" t="s">
        <v>1</v>
      </c>
      <c r="AN6" s="346"/>
      <c r="AO6" s="334" t="s">
        <v>89</v>
      </c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5"/>
      <c r="BE6" s="13"/>
      <c r="BF6" s="13"/>
      <c r="BG6" s="13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</row>
    <row r="7" spans="1:110" s="8" customFormat="1" ht="15.75" thickBot="1">
      <c r="A7" s="319" t="s">
        <v>2</v>
      </c>
      <c r="B7" s="320"/>
      <c r="C7" s="334" t="s">
        <v>81</v>
      </c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5"/>
      <c r="T7" s="338" t="s">
        <v>2</v>
      </c>
      <c r="U7" s="339"/>
      <c r="V7" s="334" t="s">
        <v>80</v>
      </c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5"/>
      <c r="AL7" s="12"/>
      <c r="AM7" s="343" t="s">
        <v>2</v>
      </c>
      <c r="AN7" s="344"/>
      <c r="AO7" s="334" t="s">
        <v>93</v>
      </c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5"/>
      <c r="BE7" s="13"/>
      <c r="BF7" s="13"/>
      <c r="BG7" s="13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</row>
    <row r="8" spans="1:110" s="8" customFormat="1" ht="15.75" thickBot="1">
      <c r="A8" s="323" t="s">
        <v>3</v>
      </c>
      <c r="B8" s="324"/>
      <c r="C8" s="334" t="s">
        <v>90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5"/>
      <c r="T8" s="340" t="s">
        <v>3</v>
      </c>
      <c r="U8" s="341"/>
      <c r="V8" s="334" t="s">
        <v>145</v>
      </c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5"/>
      <c r="AL8" s="12"/>
      <c r="AM8" s="345" t="s">
        <v>3</v>
      </c>
      <c r="AN8" s="346"/>
      <c r="AO8" s="336" t="s">
        <v>96</v>
      </c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7"/>
      <c r="BE8" s="13"/>
      <c r="BF8" s="13"/>
      <c r="BG8" s="13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</row>
    <row r="9" spans="1:110" s="8" customFormat="1" ht="15.75" thickBot="1">
      <c r="A9" s="330" t="s">
        <v>15</v>
      </c>
      <c r="B9" s="324"/>
      <c r="C9" s="336" t="s">
        <v>137</v>
      </c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7"/>
      <c r="T9" s="342" t="s">
        <v>15</v>
      </c>
      <c r="U9" s="341"/>
      <c r="V9" s="336" t="s">
        <v>92</v>
      </c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7"/>
      <c r="AL9" s="13"/>
      <c r="AM9" s="347" t="s">
        <v>15</v>
      </c>
      <c r="AN9" s="346"/>
      <c r="AO9" s="336" t="s">
        <v>95</v>
      </c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7"/>
      <c r="BE9" s="13"/>
      <c r="BF9" s="13"/>
      <c r="BG9" s="13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</row>
    <row r="10" spans="1:110" s="8" customFormat="1" ht="15.75" thickBot="1">
      <c r="A10" s="330" t="s">
        <v>16</v>
      </c>
      <c r="B10" s="324"/>
      <c r="C10" s="336" t="s">
        <v>86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7"/>
      <c r="T10" s="342" t="s">
        <v>16</v>
      </c>
      <c r="U10" s="341"/>
      <c r="V10" s="336" t="s">
        <v>136</v>
      </c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7"/>
      <c r="AL10" s="13"/>
      <c r="AM10" s="347" t="s">
        <v>16</v>
      </c>
      <c r="AN10" s="346"/>
      <c r="AO10" s="336" t="s">
        <v>85</v>
      </c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7"/>
      <c r="BE10" s="13"/>
      <c r="BF10" s="13"/>
      <c r="BG10" s="13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</row>
    <row r="11" spans="1:147" s="8" customFormat="1" ht="13.5" thickBot="1">
      <c r="A11"/>
      <c r="B11" s="1" t="s">
        <v>14</v>
      </c>
      <c r="C11"/>
      <c r="D11"/>
      <c r="E11"/>
      <c r="F11"/>
      <c r="G11"/>
      <c r="H11"/>
      <c r="I11"/>
      <c r="J11"/>
      <c r="K11"/>
      <c r="L11"/>
      <c r="M11"/>
      <c r="N11" s="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3"/>
      <c r="CD11" s="13"/>
      <c r="CE11" s="13"/>
      <c r="CF11" s="13"/>
      <c r="CG11" s="13"/>
      <c r="CH11" s="12"/>
      <c r="CI11" s="12"/>
      <c r="CJ11" s="13"/>
      <c r="CK11" s="13"/>
      <c r="CL11" s="13"/>
      <c r="CM11" s="13"/>
      <c r="CN11" s="13"/>
      <c r="CO11" s="13"/>
      <c r="CP11" s="13"/>
      <c r="CQ11" s="13"/>
      <c r="CR11" s="13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</row>
    <row r="12" spans="1:147" s="10" customFormat="1" ht="16.5" customHeight="1" thickBot="1">
      <c r="A12" s="3"/>
      <c r="B12" s="325" t="s">
        <v>4</v>
      </c>
      <c r="C12" s="326"/>
      <c r="D12" s="327" t="s">
        <v>9</v>
      </c>
      <c r="E12" s="328"/>
      <c r="F12" s="329"/>
      <c r="G12" s="327" t="s">
        <v>10</v>
      </c>
      <c r="H12" s="328"/>
      <c r="I12" s="329"/>
      <c r="J12" s="327" t="s">
        <v>11</v>
      </c>
      <c r="K12" s="328"/>
      <c r="L12" s="328"/>
      <c r="M12" s="328"/>
      <c r="N12" s="329"/>
      <c r="O12" s="327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9"/>
      <c r="AW12" s="327" t="s">
        <v>12</v>
      </c>
      <c r="AX12" s="328"/>
      <c r="AY12" s="328"/>
      <c r="AZ12" s="328"/>
      <c r="BA12" s="329"/>
      <c r="BB12" s="331"/>
      <c r="BC12" s="332"/>
      <c r="BD12" s="9"/>
      <c r="BE12" s="18"/>
      <c r="BF12" s="19"/>
      <c r="BG12" s="20"/>
      <c r="BH12" s="20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18"/>
      <c r="CD12" s="18"/>
      <c r="CE12" s="18"/>
      <c r="CF12" s="18"/>
      <c r="CG12" s="18"/>
      <c r="CH12" s="21"/>
      <c r="CI12" s="21"/>
      <c r="CJ12" s="18"/>
      <c r="CK12" s="18"/>
      <c r="CL12" s="18"/>
      <c r="CM12" s="18"/>
      <c r="CN12" s="18"/>
      <c r="CO12" s="18"/>
      <c r="CP12" s="18"/>
      <c r="CQ12" s="18"/>
      <c r="CR12" s="18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</row>
    <row r="13" spans="2:147" s="4" customFormat="1" ht="15.75" customHeight="1">
      <c r="B13" s="247">
        <v>1</v>
      </c>
      <c r="C13" s="248"/>
      <c r="D13" s="248">
        <v>1</v>
      </c>
      <c r="E13" s="248"/>
      <c r="F13" s="248"/>
      <c r="G13" s="248" t="s">
        <v>5</v>
      </c>
      <c r="H13" s="248"/>
      <c r="I13" s="248"/>
      <c r="J13" s="250">
        <v>0.375</v>
      </c>
      <c r="K13" s="250"/>
      <c r="L13" s="250"/>
      <c r="M13" s="250"/>
      <c r="N13" s="251"/>
      <c r="O13" s="252" t="str">
        <f>C5</f>
        <v>FC Hradec Králové</v>
      </c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44" t="s">
        <v>7</v>
      </c>
      <c r="AF13" s="253" t="str">
        <f>C10</f>
        <v>Stadion Slaski Chorzow</v>
      </c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67"/>
      <c r="AW13" s="256"/>
      <c r="AX13" s="257"/>
      <c r="AY13" s="45" t="s">
        <v>6</v>
      </c>
      <c r="AZ13" s="257"/>
      <c r="BA13" s="258"/>
      <c r="BB13" s="256"/>
      <c r="BC13" s="259"/>
      <c r="BE13" s="21"/>
      <c r="BF13" s="23"/>
      <c r="BG13" s="23"/>
      <c r="BH13" s="23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4"/>
      <c r="BV13" s="24"/>
      <c r="BW13" s="24"/>
      <c r="BX13" s="21"/>
      <c r="BY13" s="21"/>
      <c r="BZ13" s="21"/>
      <c r="CA13" s="25"/>
      <c r="CB13" s="24"/>
      <c r="CC13" s="322"/>
      <c r="CD13" s="322"/>
      <c r="CE13" s="322"/>
      <c r="CF13" s="26"/>
      <c r="CG13" s="27"/>
      <c r="CH13" s="25"/>
      <c r="CI13" s="24"/>
      <c r="CJ13" s="322"/>
      <c r="CK13" s="322"/>
      <c r="CL13" s="322"/>
      <c r="CM13" s="26"/>
      <c r="CN13" s="27"/>
      <c r="CO13" s="27"/>
      <c r="CP13" s="27"/>
      <c r="CQ13" s="27"/>
      <c r="CR13" s="27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</row>
    <row r="14" spans="1:147" s="9" customFormat="1" ht="15.75" customHeight="1">
      <c r="A14" s="3"/>
      <c r="B14" s="239">
        <v>2</v>
      </c>
      <c r="C14" s="240"/>
      <c r="D14" s="240">
        <v>2</v>
      </c>
      <c r="E14" s="240"/>
      <c r="F14" s="240"/>
      <c r="G14" s="240" t="s">
        <v>8</v>
      </c>
      <c r="H14" s="240"/>
      <c r="I14" s="240"/>
      <c r="J14" s="242">
        <f>J13</f>
        <v>0.375</v>
      </c>
      <c r="K14" s="242"/>
      <c r="L14" s="242"/>
      <c r="M14" s="242"/>
      <c r="N14" s="243"/>
      <c r="O14" s="283" t="str">
        <f>V5</f>
        <v>AC Sparta Praha</v>
      </c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44" t="s">
        <v>7</v>
      </c>
      <c r="AF14" s="245" t="str">
        <f>V10</f>
        <v>MFK Frýdek - Místek</v>
      </c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6"/>
      <c r="AW14" s="227"/>
      <c r="AX14" s="228"/>
      <c r="AY14" s="44" t="s">
        <v>6</v>
      </c>
      <c r="AZ14" s="228"/>
      <c r="BA14" s="229"/>
      <c r="BB14" s="227"/>
      <c r="BC14" s="230"/>
      <c r="BE14" s="21"/>
      <c r="BF14" s="23"/>
      <c r="BG14" s="23"/>
      <c r="BH14" s="23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4"/>
      <c r="BV14" s="21"/>
      <c r="BW14" s="24"/>
      <c r="BX14" s="21"/>
      <c r="BY14" s="21"/>
      <c r="BZ14" s="21"/>
      <c r="CA14" s="21"/>
      <c r="CB14" s="24"/>
      <c r="CC14" s="18"/>
      <c r="CD14" s="29"/>
      <c r="CE14" s="30"/>
      <c r="CF14" s="31"/>
      <c r="CG14" s="18"/>
      <c r="CH14" s="21"/>
      <c r="CI14" s="24"/>
      <c r="CJ14" s="18"/>
      <c r="CK14" s="29"/>
      <c r="CL14" s="30"/>
      <c r="CM14" s="31"/>
      <c r="CN14" s="18"/>
      <c r="CO14" s="18"/>
      <c r="CP14" s="18"/>
      <c r="CQ14" s="18"/>
      <c r="CR14" s="18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</row>
    <row r="15" spans="1:147" s="9" customFormat="1" ht="15.75" customHeight="1" thickBot="1">
      <c r="A15" s="3"/>
      <c r="B15" s="231">
        <v>3</v>
      </c>
      <c r="C15" s="232"/>
      <c r="D15" s="232">
        <v>3</v>
      </c>
      <c r="E15" s="232"/>
      <c r="F15" s="232"/>
      <c r="G15" s="232" t="s">
        <v>17</v>
      </c>
      <c r="H15" s="232"/>
      <c r="I15" s="232"/>
      <c r="J15" s="234">
        <v>0.375</v>
      </c>
      <c r="K15" s="234"/>
      <c r="L15" s="234"/>
      <c r="M15" s="234"/>
      <c r="N15" s="235"/>
      <c r="O15" s="236" t="str">
        <f>AO5</f>
        <v>Slovan Levice</v>
      </c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46" t="s">
        <v>7</v>
      </c>
      <c r="AF15" s="237" t="str">
        <f>AO10</f>
        <v>FC Viktoria Plzeň</v>
      </c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8"/>
      <c r="AW15" s="215"/>
      <c r="AX15" s="213"/>
      <c r="AY15" s="46" t="s">
        <v>6</v>
      </c>
      <c r="AZ15" s="213"/>
      <c r="BA15" s="214"/>
      <c r="BB15" s="215"/>
      <c r="BC15" s="216"/>
      <c r="BE15" s="21"/>
      <c r="BF15" s="23"/>
      <c r="BG15" s="23"/>
      <c r="BH15" s="23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4"/>
      <c r="BV15" s="21"/>
      <c r="BW15" s="24"/>
      <c r="BX15" s="21"/>
      <c r="BY15" s="21"/>
      <c r="BZ15" s="21"/>
      <c r="CA15" s="21"/>
      <c r="CB15" s="24"/>
      <c r="CC15" s="18"/>
      <c r="CD15" s="29"/>
      <c r="CE15" s="30"/>
      <c r="CF15" s="31"/>
      <c r="CG15" s="18"/>
      <c r="CH15" s="21"/>
      <c r="CI15" s="24"/>
      <c r="CJ15" s="18"/>
      <c r="CK15" s="29"/>
      <c r="CL15" s="30"/>
      <c r="CM15" s="31"/>
      <c r="CN15" s="18"/>
      <c r="CO15" s="18"/>
      <c r="CP15" s="18"/>
      <c r="CQ15" s="18"/>
      <c r="CR15" s="18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</row>
    <row r="16" spans="1:147" s="9" customFormat="1" ht="15.75" customHeight="1">
      <c r="A16" s="3"/>
      <c r="B16" s="217">
        <v>4</v>
      </c>
      <c r="C16" s="218"/>
      <c r="D16" s="218">
        <v>1</v>
      </c>
      <c r="E16" s="218"/>
      <c r="F16" s="218"/>
      <c r="G16" s="218" t="s">
        <v>5</v>
      </c>
      <c r="H16" s="218"/>
      <c r="I16" s="218"/>
      <c r="J16" s="220">
        <v>0.3972222222222222</v>
      </c>
      <c r="K16" s="220"/>
      <c r="L16" s="220"/>
      <c r="M16" s="220"/>
      <c r="N16" s="221"/>
      <c r="O16" s="222" t="str">
        <f>C6</f>
        <v>1. FK Příbram</v>
      </c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50" t="s">
        <v>7</v>
      </c>
      <c r="AF16" s="223" t="str">
        <f>C9</f>
        <v>FA Vion Nitra</v>
      </c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4"/>
      <c r="AW16" s="198"/>
      <c r="AX16" s="225"/>
      <c r="AY16" s="50" t="s">
        <v>6</v>
      </c>
      <c r="AZ16" s="225"/>
      <c r="BA16" s="226"/>
      <c r="BB16" s="198"/>
      <c r="BC16" s="199"/>
      <c r="BE16" s="21"/>
      <c r="BF16" s="23"/>
      <c r="BG16" s="23"/>
      <c r="BH16" s="23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4"/>
      <c r="BV16" s="21"/>
      <c r="BW16" s="24"/>
      <c r="BX16" s="21"/>
      <c r="BY16" s="21"/>
      <c r="BZ16" s="21"/>
      <c r="CA16" s="21"/>
      <c r="CB16" s="24"/>
      <c r="CC16" s="18"/>
      <c r="CD16" s="29"/>
      <c r="CE16" s="30"/>
      <c r="CF16" s="31"/>
      <c r="CG16" s="18"/>
      <c r="CH16" s="21"/>
      <c r="CI16" s="24"/>
      <c r="CJ16" s="18"/>
      <c r="CK16" s="29"/>
      <c r="CL16" s="30"/>
      <c r="CM16" s="31"/>
      <c r="CN16" s="18"/>
      <c r="CO16" s="18"/>
      <c r="CP16" s="18"/>
      <c r="CQ16" s="18"/>
      <c r="CR16" s="18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</row>
    <row r="17" spans="1:147" s="9" customFormat="1" ht="15.75" customHeight="1">
      <c r="A17" s="3"/>
      <c r="B17" s="200">
        <v>5</v>
      </c>
      <c r="C17" s="201"/>
      <c r="D17" s="201">
        <v>2</v>
      </c>
      <c r="E17" s="201"/>
      <c r="F17" s="201"/>
      <c r="G17" s="201" t="s">
        <v>8</v>
      </c>
      <c r="H17" s="201"/>
      <c r="I17" s="201"/>
      <c r="J17" s="203">
        <v>0.3972222222222222</v>
      </c>
      <c r="K17" s="203"/>
      <c r="L17" s="203"/>
      <c r="M17" s="203"/>
      <c r="N17" s="204"/>
      <c r="O17" s="205" t="str">
        <f>V6</f>
        <v>Dukla Bánská Bystrica</v>
      </c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51" t="s">
        <v>7</v>
      </c>
      <c r="AF17" s="206" t="str">
        <f>V9</f>
        <v>FK Mladá Boleslav</v>
      </c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62"/>
      <c r="AW17" s="209"/>
      <c r="AX17" s="210"/>
      <c r="AY17" s="51" t="s">
        <v>6</v>
      </c>
      <c r="AZ17" s="210"/>
      <c r="BA17" s="211"/>
      <c r="BB17" s="209"/>
      <c r="BC17" s="212"/>
      <c r="BE17" s="21"/>
      <c r="BF17" s="23"/>
      <c r="BG17" s="23"/>
      <c r="BH17" s="23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4"/>
      <c r="BV17" s="21"/>
      <c r="BW17" s="24"/>
      <c r="BX17" s="21"/>
      <c r="BY17" s="21"/>
      <c r="BZ17" s="21"/>
      <c r="CA17" s="21"/>
      <c r="CB17" s="24"/>
      <c r="CC17" s="18"/>
      <c r="CD17" s="29"/>
      <c r="CE17" s="30"/>
      <c r="CF17" s="31"/>
      <c r="CG17" s="18"/>
      <c r="CH17" s="21"/>
      <c r="CI17" s="24"/>
      <c r="CJ17" s="18"/>
      <c r="CK17" s="29"/>
      <c r="CL17" s="30"/>
      <c r="CM17" s="31"/>
      <c r="CN17" s="18"/>
      <c r="CO17" s="18"/>
      <c r="CP17" s="18"/>
      <c r="CQ17" s="18"/>
      <c r="CR17" s="18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</row>
    <row r="18" spans="1:147" s="9" customFormat="1" ht="15.75" customHeight="1" thickBot="1">
      <c r="A18" s="3"/>
      <c r="B18" s="298">
        <v>6</v>
      </c>
      <c r="C18" s="299"/>
      <c r="D18" s="299">
        <v>3</v>
      </c>
      <c r="E18" s="299"/>
      <c r="F18" s="299"/>
      <c r="G18" s="299" t="s">
        <v>17</v>
      </c>
      <c r="H18" s="299"/>
      <c r="I18" s="299"/>
      <c r="J18" s="301">
        <v>0.3972222222222222</v>
      </c>
      <c r="K18" s="301"/>
      <c r="L18" s="301"/>
      <c r="M18" s="301"/>
      <c r="N18" s="302"/>
      <c r="O18" s="303" t="str">
        <f>AO6</f>
        <v>Warta Poznaň</v>
      </c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52" t="s">
        <v>7</v>
      </c>
      <c r="AF18" s="304" t="str">
        <f>AO9</f>
        <v>1. FC Slovácko</v>
      </c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5"/>
      <c r="AW18" s="306"/>
      <c r="AX18" s="307"/>
      <c r="AY18" s="52" t="s">
        <v>6</v>
      </c>
      <c r="AZ18" s="307"/>
      <c r="BA18" s="308"/>
      <c r="BB18" s="306"/>
      <c r="BC18" s="309"/>
      <c r="BE18" s="21"/>
      <c r="BF18" s="23"/>
      <c r="BG18" s="23"/>
      <c r="BH18" s="23"/>
      <c r="BI18" s="21"/>
      <c r="BJ18" s="21"/>
      <c r="BK18" s="12"/>
      <c r="BL18" s="12"/>
      <c r="BM18" s="12"/>
      <c r="BN18" s="12"/>
      <c r="BO18" s="12"/>
      <c r="BP18" s="12"/>
      <c r="BQ18" s="12"/>
      <c r="BR18" s="12"/>
      <c r="BS18" s="12"/>
      <c r="BT18" s="21"/>
      <c r="BU18" s="24"/>
      <c r="BV18" s="21"/>
      <c r="BW18" s="24"/>
      <c r="BX18" s="21"/>
      <c r="BY18" s="21"/>
      <c r="BZ18" s="21"/>
      <c r="CA18" s="21"/>
      <c r="CB18" s="24"/>
      <c r="CC18" s="18"/>
      <c r="CD18" s="29"/>
      <c r="CE18" s="30"/>
      <c r="CF18" s="31"/>
      <c r="CG18" s="18"/>
      <c r="CH18" s="21"/>
      <c r="CI18" s="24"/>
      <c r="CJ18" s="18"/>
      <c r="CK18" s="29"/>
      <c r="CL18" s="30"/>
      <c r="CM18" s="31"/>
      <c r="CN18" s="18"/>
      <c r="CO18" s="18"/>
      <c r="CP18" s="18"/>
      <c r="CQ18" s="18"/>
      <c r="CR18" s="18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</row>
    <row r="19" spans="1:147" s="9" customFormat="1" ht="15.75" customHeight="1">
      <c r="A19" s="3"/>
      <c r="B19" s="247">
        <v>7</v>
      </c>
      <c r="C19" s="248"/>
      <c r="D19" s="248">
        <v>1</v>
      </c>
      <c r="E19" s="248"/>
      <c r="F19" s="248"/>
      <c r="G19" s="248" t="s">
        <v>5</v>
      </c>
      <c r="H19" s="248"/>
      <c r="I19" s="248"/>
      <c r="J19" s="250">
        <v>0.41944444444444445</v>
      </c>
      <c r="K19" s="250"/>
      <c r="L19" s="250"/>
      <c r="M19" s="250"/>
      <c r="N19" s="251"/>
      <c r="O19" s="252" t="str">
        <f>C7</f>
        <v>SK Slavia Praha</v>
      </c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45" t="s">
        <v>7</v>
      </c>
      <c r="AF19" s="253" t="str">
        <f>C8</f>
        <v>FK Ústí nad Labem</v>
      </c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67"/>
      <c r="AW19" s="256"/>
      <c r="AX19" s="257"/>
      <c r="AY19" s="45" t="s">
        <v>6</v>
      </c>
      <c r="AZ19" s="257"/>
      <c r="BA19" s="258"/>
      <c r="BB19" s="256"/>
      <c r="BC19" s="259"/>
      <c r="BD19" s="6"/>
      <c r="BE19" s="21"/>
      <c r="BF19" s="23"/>
      <c r="BG19" s="23"/>
      <c r="BH19" s="23"/>
      <c r="BI19" s="21"/>
      <c r="BJ19" s="21"/>
      <c r="BK19" s="32"/>
      <c r="BL19" s="32"/>
      <c r="BM19" s="33"/>
      <c r="BN19" s="34"/>
      <c r="BO19" s="34"/>
      <c r="BP19" s="35"/>
      <c r="BQ19" s="34"/>
      <c r="BR19" s="36"/>
      <c r="BS19" s="21"/>
      <c r="BT19" s="21"/>
      <c r="BU19" s="24"/>
      <c r="BV19" s="21"/>
      <c r="BW19" s="24"/>
      <c r="BX19" s="21"/>
      <c r="BY19" s="21"/>
      <c r="BZ19" s="21"/>
      <c r="CA19" s="21"/>
      <c r="CB19" s="24"/>
      <c r="CC19" s="18"/>
      <c r="CD19" s="29"/>
      <c r="CE19" s="30"/>
      <c r="CF19" s="31"/>
      <c r="CG19" s="13"/>
      <c r="CH19" s="21"/>
      <c r="CI19" s="24"/>
      <c r="CJ19" s="18"/>
      <c r="CK19" s="29"/>
      <c r="CL19" s="30"/>
      <c r="CM19" s="31"/>
      <c r="CN19" s="13"/>
      <c r="CO19" s="13"/>
      <c r="CP19" s="18"/>
      <c r="CQ19" s="18"/>
      <c r="CR19" s="18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</row>
    <row r="20" spans="1:147" s="9" customFormat="1" ht="15.75" customHeight="1">
      <c r="A20" s="3"/>
      <c r="B20" s="292">
        <v>8</v>
      </c>
      <c r="C20" s="293"/>
      <c r="D20" s="293">
        <v>2</v>
      </c>
      <c r="E20" s="293"/>
      <c r="F20" s="293"/>
      <c r="G20" s="293" t="s">
        <v>8</v>
      </c>
      <c r="H20" s="293"/>
      <c r="I20" s="293"/>
      <c r="J20" s="234">
        <v>0.41944444444444445</v>
      </c>
      <c r="K20" s="234"/>
      <c r="L20" s="234"/>
      <c r="M20" s="234"/>
      <c r="N20" s="235"/>
      <c r="O20" s="297" t="str">
        <f>V7</f>
        <v>FK Teplice</v>
      </c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47" t="s">
        <v>7</v>
      </c>
      <c r="AF20" s="254" t="str">
        <f>V8</f>
        <v>FC Zbrojovka Brno</v>
      </c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5"/>
      <c r="AW20" s="288"/>
      <c r="AX20" s="289"/>
      <c r="AY20" s="47" t="s">
        <v>6</v>
      </c>
      <c r="AZ20" s="289"/>
      <c r="BA20" s="290"/>
      <c r="BB20" s="288"/>
      <c r="BC20" s="291"/>
      <c r="BD20" s="6"/>
      <c r="BE20" s="21"/>
      <c r="BF20" s="23"/>
      <c r="BG20" s="23"/>
      <c r="BH20" s="23"/>
      <c r="BI20" s="21"/>
      <c r="BJ20" s="21"/>
      <c r="BK20" s="32"/>
      <c r="BL20" s="32"/>
      <c r="BM20" s="33"/>
      <c r="BN20" s="34"/>
      <c r="BO20" s="34"/>
      <c r="BP20" s="35"/>
      <c r="BQ20" s="34"/>
      <c r="BR20" s="36"/>
      <c r="BS20" s="21"/>
      <c r="BT20" s="21"/>
      <c r="BU20" s="24"/>
      <c r="BV20" s="21"/>
      <c r="BW20" s="24"/>
      <c r="BX20" s="21"/>
      <c r="BY20" s="21"/>
      <c r="BZ20" s="21"/>
      <c r="CA20" s="18"/>
      <c r="CB20" s="18"/>
      <c r="CC20" s="18"/>
      <c r="CD20" s="18"/>
      <c r="CE20" s="18"/>
      <c r="CF20" s="18"/>
      <c r="CG20" s="13"/>
      <c r="CH20" s="13"/>
      <c r="CI20" s="13"/>
      <c r="CJ20" s="13"/>
      <c r="CK20" s="13"/>
      <c r="CL20" s="13"/>
      <c r="CM20" s="13"/>
      <c r="CN20" s="13"/>
      <c r="CO20" s="13"/>
      <c r="CP20" s="18"/>
      <c r="CQ20" s="18"/>
      <c r="CR20" s="18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</row>
    <row r="21" spans="1:147" s="9" customFormat="1" ht="15.75" customHeight="1" thickBot="1">
      <c r="A21" s="3"/>
      <c r="B21" s="268">
        <v>9</v>
      </c>
      <c r="C21" s="269"/>
      <c r="D21" s="269">
        <v>3</v>
      </c>
      <c r="E21" s="269"/>
      <c r="F21" s="269"/>
      <c r="G21" s="269" t="s">
        <v>17</v>
      </c>
      <c r="H21" s="269"/>
      <c r="I21" s="269"/>
      <c r="J21" s="271">
        <v>0.41944444444444445</v>
      </c>
      <c r="K21" s="271"/>
      <c r="L21" s="271"/>
      <c r="M21" s="271"/>
      <c r="N21" s="272"/>
      <c r="O21" s="273" t="str">
        <f>AO7</f>
        <v>FK Baník Most</v>
      </c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48" t="s">
        <v>7</v>
      </c>
      <c r="AF21" s="274" t="str">
        <f>AO8</f>
        <v>RMSK Cidlina Nový Bydžov</v>
      </c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5"/>
      <c r="AW21" s="265"/>
      <c r="AX21" s="263"/>
      <c r="AY21" s="48" t="s">
        <v>6</v>
      </c>
      <c r="AZ21" s="263"/>
      <c r="BA21" s="264"/>
      <c r="BB21" s="265"/>
      <c r="BC21" s="266"/>
      <c r="BD21" s="6"/>
      <c r="BE21" s="21"/>
      <c r="BF21" s="23"/>
      <c r="BG21" s="23"/>
      <c r="BH21" s="23"/>
      <c r="BI21" s="21"/>
      <c r="BJ21" s="21"/>
      <c r="BK21" s="32"/>
      <c r="BL21" s="32"/>
      <c r="BM21" s="33"/>
      <c r="BN21" s="34"/>
      <c r="BO21" s="34"/>
      <c r="BP21" s="35"/>
      <c r="BQ21" s="34"/>
      <c r="BR21" s="36"/>
      <c r="BS21" s="21"/>
      <c r="BT21" s="21"/>
      <c r="BU21" s="24"/>
      <c r="BV21" s="21"/>
      <c r="BW21" s="24"/>
      <c r="BX21" s="21"/>
      <c r="BY21" s="21"/>
      <c r="BZ21" s="21"/>
      <c r="CA21" s="25"/>
      <c r="CB21" s="24"/>
      <c r="CC21" s="322"/>
      <c r="CD21" s="322"/>
      <c r="CE21" s="322"/>
      <c r="CF21" s="26"/>
      <c r="CG21" s="18"/>
      <c r="CH21" s="25"/>
      <c r="CI21" s="24"/>
      <c r="CJ21" s="322"/>
      <c r="CK21" s="322"/>
      <c r="CL21" s="322"/>
      <c r="CM21" s="26"/>
      <c r="CN21" s="13"/>
      <c r="CO21" s="13"/>
      <c r="CP21" s="18"/>
      <c r="CQ21" s="18"/>
      <c r="CR21" s="18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</row>
    <row r="22" spans="1:147" s="9" customFormat="1" ht="15.75" customHeight="1">
      <c r="A22" s="3"/>
      <c r="B22" s="200">
        <v>10</v>
      </c>
      <c r="C22" s="201"/>
      <c r="D22" s="201">
        <v>1</v>
      </c>
      <c r="E22" s="201"/>
      <c r="F22" s="201"/>
      <c r="G22" s="201" t="s">
        <v>5</v>
      </c>
      <c r="H22" s="201"/>
      <c r="I22" s="201"/>
      <c r="J22" s="203">
        <v>0.44166666666666665</v>
      </c>
      <c r="K22" s="203"/>
      <c r="L22" s="203"/>
      <c r="M22" s="203"/>
      <c r="N22" s="204"/>
      <c r="O22" s="222" t="str">
        <f>C5</f>
        <v>FC Hradec Králové</v>
      </c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51" t="s">
        <v>7</v>
      </c>
      <c r="AF22" s="206" t="str">
        <f>C6</f>
        <v>1. FK Příbram</v>
      </c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62"/>
      <c r="AW22" s="209"/>
      <c r="AX22" s="210"/>
      <c r="AY22" s="51" t="s">
        <v>6</v>
      </c>
      <c r="AZ22" s="210"/>
      <c r="BA22" s="211"/>
      <c r="BB22" s="209"/>
      <c r="BC22" s="212"/>
      <c r="BD22" s="6"/>
      <c r="BE22" s="21"/>
      <c r="BF22" s="23"/>
      <c r="BG22" s="23"/>
      <c r="BH22" s="23"/>
      <c r="BI22" s="21"/>
      <c r="BJ22" s="21"/>
      <c r="BK22" s="32"/>
      <c r="BL22" s="32"/>
      <c r="BM22" s="33"/>
      <c r="BN22" s="34"/>
      <c r="BO22" s="34"/>
      <c r="BP22" s="35"/>
      <c r="BQ22" s="34"/>
      <c r="BR22" s="36"/>
      <c r="BS22" s="21"/>
      <c r="BT22" s="21"/>
      <c r="BU22" s="24"/>
      <c r="BV22" s="21"/>
      <c r="BW22" s="24"/>
      <c r="BX22" s="21"/>
      <c r="BY22" s="21"/>
      <c r="BZ22" s="21"/>
      <c r="CA22" s="21"/>
      <c r="CB22" s="24"/>
      <c r="CC22" s="18"/>
      <c r="CD22" s="29"/>
      <c r="CE22" s="30"/>
      <c r="CF22" s="31"/>
      <c r="CG22" s="18"/>
      <c r="CH22" s="21"/>
      <c r="CI22" s="24"/>
      <c r="CJ22" s="18"/>
      <c r="CK22" s="29"/>
      <c r="CL22" s="30"/>
      <c r="CM22" s="31"/>
      <c r="CN22" s="13"/>
      <c r="CO22" s="13"/>
      <c r="CP22" s="18"/>
      <c r="CQ22" s="18"/>
      <c r="CR22" s="18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</row>
    <row r="23" spans="1:147" s="9" customFormat="1" ht="15.75" customHeight="1">
      <c r="A23" s="3"/>
      <c r="B23" s="200">
        <v>11</v>
      </c>
      <c r="C23" s="201"/>
      <c r="D23" s="201">
        <v>2</v>
      </c>
      <c r="E23" s="201"/>
      <c r="F23" s="201"/>
      <c r="G23" s="201" t="s">
        <v>8</v>
      </c>
      <c r="H23" s="201"/>
      <c r="I23" s="201"/>
      <c r="J23" s="203">
        <v>0.44166666666666665</v>
      </c>
      <c r="K23" s="203"/>
      <c r="L23" s="203"/>
      <c r="M23" s="203"/>
      <c r="N23" s="204"/>
      <c r="O23" s="205" t="str">
        <f>V5</f>
        <v>AC Sparta Praha</v>
      </c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51" t="s">
        <v>7</v>
      </c>
      <c r="AF23" s="206" t="str">
        <f>V6</f>
        <v>Dukla Bánská Bystrica</v>
      </c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62"/>
      <c r="AW23" s="209"/>
      <c r="AX23" s="210"/>
      <c r="AY23" s="51" t="s">
        <v>6</v>
      </c>
      <c r="AZ23" s="210"/>
      <c r="BA23" s="211"/>
      <c r="BB23" s="209"/>
      <c r="BC23" s="212"/>
      <c r="BD23" s="6"/>
      <c r="BE23" s="21"/>
      <c r="BF23" s="23"/>
      <c r="BG23" s="23"/>
      <c r="BH23" s="23"/>
      <c r="BI23" s="21"/>
      <c r="BJ23" s="21"/>
      <c r="BK23" s="32"/>
      <c r="BL23" s="32"/>
      <c r="BM23" s="37"/>
      <c r="BN23" s="34"/>
      <c r="BO23" s="34"/>
      <c r="BP23" s="35"/>
      <c r="BQ23" s="34"/>
      <c r="BR23" s="38"/>
      <c r="BS23" s="21"/>
      <c r="BT23" s="21"/>
      <c r="BU23" s="24"/>
      <c r="BV23" s="21"/>
      <c r="BW23" s="24"/>
      <c r="BX23" s="21"/>
      <c r="BY23" s="21"/>
      <c r="BZ23" s="21"/>
      <c r="CA23" s="21"/>
      <c r="CB23" s="24"/>
      <c r="CC23" s="18"/>
      <c r="CD23" s="29"/>
      <c r="CE23" s="30"/>
      <c r="CF23" s="31"/>
      <c r="CG23" s="18"/>
      <c r="CH23" s="21"/>
      <c r="CI23" s="24"/>
      <c r="CJ23" s="18"/>
      <c r="CK23" s="29"/>
      <c r="CL23" s="30"/>
      <c r="CM23" s="31"/>
      <c r="CN23" s="13"/>
      <c r="CO23" s="13"/>
      <c r="CP23" s="18"/>
      <c r="CQ23" s="18"/>
      <c r="CR23" s="18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</row>
    <row r="24" spans="1:147" s="9" customFormat="1" ht="15.75" customHeight="1" thickBot="1">
      <c r="A24" s="3"/>
      <c r="B24" s="190">
        <v>12</v>
      </c>
      <c r="C24" s="191"/>
      <c r="D24" s="191">
        <v>3</v>
      </c>
      <c r="E24" s="191"/>
      <c r="F24" s="191"/>
      <c r="G24" s="191" t="s">
        <v>17</v>
      </c>
      <c r="H24" s="191"/>
      <c r="I24" s="191"/>
      <c r="J24" s="260">
        <v>0.44166666666666665</v>
      </c>
      <c r="K24" s="260"/>
      <c r="L24" s="260"/>
      <c r="M24" s="260"/>
      <c r="N24" s="261"/>
      <c r="O24" s="195" t="str">
        <f>AO5</f>
        <v>Slovan Levice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53" t="s">
        <v>7</v>
      </c>
      <c r="AF24" s="196" t="str">
        <f>AO6</f>
        <v>Warta Poznaň</v>
      </c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7"/>
      <c r="AW24" s="186"/>
      <c r="AX24" s="187"/>
      <c r="AY24" s="53" t="s">
        <v>6</v>
      </c>
      <c r="AZ24" s="187"/>
      <c r="BA24" s="188"/>
      <c r="BB24" s="186"/>
      <c r="BC24" s="189"/>
      <c r="BD24" s="6"/>
      <c r="BE24" s="21"/>
      <c r="BF24" s="23"/>
      <c r="BG24" s="23"/>
      <c r="BH24" s="23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4"/>
      <c r="BV24" s="21"/>
      <c r="BW24" s="24"/>
      <c r="BX24" s="21"/>
      <c r="BY24" s="21"/>
      <c r="BZ24" s="21"/>
      <c r="CA24" s="21"/>
      <c r="CB24" s="24"/>
      <c r="CC24" s="18"/>
      <c r="CD24" s="29"/>
      <c r="CE24" s="30"/>
      <c r="CF24" s="31"/>
      <c r="CG24" s="18"/>
      <c r="CH24" s="21"/>
      <c r="CI24" s="24"/>
      <c r="CJ24" s="18"/>
      <c r="CK24" s="29"/>
      <c r="CL24" s="30"/>
      <c r="CM24" s="31"/>
      <c r="CN24" s="18"/>
      <c r="CO24" s="18"/>
      <c r="CP24" s="18"/>
      <c r="CQ24" s="18"/>
      <c r="CR24" s="18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</row>
    <row r="25" spans="1:147" s="9" customFormat="1" ht="15.75" customHeight="1">
      <c r="A25" s="3"/>
      <c r="B25" s="247">
        <v>13</v>
      </c>
      <c r="C25" s="248"/>
      <c r="D25" s="248">
        <v>1</v>
      </c>
      <c r="E25" s="248"/>
      <c r="F25" s="248"/>
      <c r="G25" s="248" t="s">
        <v>5</v>
      </c>
      <c r="H25" s="248"/>
      <c r="I25" s="248"/>
      <c r="J25" s="250">
        <v>0.46388888888888885</v>
      </c>
      <c r="K25" s="250"/>
      <c r="L25" s="250"/>
      <c r="M25" s="250"/>
      <c r="N25" s="251"/>
      <c r="O25" s="252" t="str">
        <f>C10</f>
        <v>Stadion Slaski Chorzow</v>
      </c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45" t="s">
        <v>7</v>
      </c>
      <c r="AF25" s="253" t="str">
        <f>C8</f>
        <v>FK Ústí nad Labem</v>
      </c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67"/>
      <c r="AW25" s="256"/>
      <c r="AX25" s="257"/>
      <c r="AY25" s="45" t="s">
        <v>6</v>
      </c>
      <c r="AZ25" s="257"/>
      <c r="BA25" s="258"/>
      <c r="BB25" s="256"/>
      <c r="BC25" s="259"/>
      <c r="BD25" s="6"/>
      <c r="BE25" s="21"/>
      <c r="BF25" s="23"/>
      <c r="BG25" s="23"/>
      <c r="BH25" s="23"/>
      <c r="BI25" s="21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21"/>
      <c r="BU25" s="24"/>
      <c r="BV25" s="21"/>
      <c r="BW25" s="24"/>
      <c r="BX25" s="21"/>
      <c r="BY25" s="21"/>
      <c r="BZ25" s="21"/>
      <c r="CA25" s="21"/>
      <c r="CB25" s="24"/>
      <c r="CC25" s="18"/>
      <c r="CD25" s="29"/>
      <c r="CE25" s="30"/>
      <c r="CF25" s="31"/>
      <c r="CG25" s="18"/>
      <c r="CH25" s="21"/>
      <c r="CI25" s="24"/>
      <c r="CJ25" s="18"/>
      <c r="CK25" s="29"/>
      <c r="CL25" s="30"/>
      <c r="CM25" s="31"/>
      <c r="CN25" s="18"/>
      <c r="CO25" s="18"/>
      <c r="CP25" s="18"/>
      <c r="CQ25" s="18"/>
      <c r="CR25" s="18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</row>
    <row r="26" spans="1:147" s="9" customFormat="1" ht="15.75" customHeight="1">
      <c r="A26" s="3"/>
      <c r="B26" s="239">
        <v>14</v>
      </c>
      <c r="C26" s="240"/>
      <c r="D26" s="240">
        <v>2</v>
      </c>
      <c r="E26" s="240"/>
      <c r="F26" s="240"/>
      <c r="G26" s="240" t="s">
        <v>8</v>
      </c>
      <c r="H26" s="240"/>
      <c r="I26" s="240"/>
      <c r="J26" s="242">
        <v>0.46388888888888885</v>
      </c>
      <c r="K26" s="242"/>
      <c r="L26" s="242"/>
      <c r="M26" s="242"/>
      <c r="N26" s="243"/>
      <c r="O26" s="244" t="str">
        <f>V10</f>
        <v>MFK Frýdek - Místek</v>
      </c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44" t="s">
        <v>7</v>
      </c>
      <c r="AF26" s="245" t="str">
        <f>V8</f>
        <v>FC Zbrojovka Brno</v>
      </c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6"/>
      <c r="AW26" s="227"/>
      <c r="AX26" s="228"/>
      <c r="AY26" s="44" t="s">
        <v>6</v>
      </c>
      <c r="AZ26" s="228"/>
      <c r="BA26" s="229"/>
      <c r="BB26" s="227"/>
      <c r="BC26" s="230"/>
      <c r="BD26" s="6"/>
      <c r="BE26" s="21"/>
      <c r="BF26" s="23"/>
      <c r="BG26" s="23"/>
      <c r="BH26" s="23"/>
      <c r="BI26" s="21"/>
      <c r="BJ26" s="21"/>
      <c r="BK26" s="32"/>
      <c r="BL26" s="32"/>
      <c r="BM26" s="33"/>
      <c r="BN26" s="34"/>
      <c r="BO26" s="34"/>
      <c r="BP26" s="35"/>
      <c r="BQ26" s="34"/>
      <c r="BR26" s="36"/>
      <c r="BS26" s="21"/>
      <c r="BT26" s="21"/>
      <c r="BU26" s="24"/>
      <c r="BV26" s="21"/>
      <c r="BW26" s="24"/>
      <c r="BX26" s="21"/>
      <c r="BY26" s="21"/>
      <c r="BZ26" s="21"/>
      <c r="CA26" s="21"/>
      <c r="CB26" s="24"/>
      <c r="CC26" s="18"/>
      <c r="CD26" s="29"/>
      <c r="CE26" s="30"/>
      <c r="CF26" s="31"/>
      <c r="CG26" s="18"/>
      <c r="CH26" s="21"/>
      <c r="CI26" s="24"/>
      <c r="CJ26" s="18"/>
      <c r="CK26" s="29"/>
      <c r="CL26" s="30"/>
      <c r="CM26" s="31"/>
      <c r="CN26" s="18"/>
      <c r="CO26" s="18"/>
      <c r="CP26" s="18"/>
      <c r="CQ26" s="18"/>
      <c r="CR26" s="18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</row>
    <row r="27" spans="1:147" s="9" customFormat="1" ht="15.75" customHeight="1" thickBot="1">
      <c r="A27" s="3"/>
      <c r="B27" s="231">
        <v>15</v>
      </c>
      <c r="C27" s="232"/>
      <c r="D27" s="232">
        <v>3</v>
      </c>
      <c r="E27" s="232"/>
      <c r="F27" s="232"/>
      <c r="G27" s="234" t="s">
        <v>17</v>
      </c>
      <c r="H27" s="232"/>
      <c r="I27" s="232"/>
      <c r="J27" s="234">
        <v>0.46388888888888885</v>
      </c>
      <c r="K27" s="234"/>
      <c r="L27" s="234"/>
      <c r="M27" s="234"/>
      <c r="N27" s="235"/>
      <c r="O27" s="236" t="str">
        <f>AO10</f>
        <v>FC Viktoria Plzeň</v>
      </c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46" t="s">
        <v>7</v>
      </c>
      <c r="AF27" s="254" t="str">
        <f>AO8</f>
        <v>RMSK Cidlina Nový Bydžov</v>
      </c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5"/>
      <c r="AW27" s="215"/>
      <c r="AX27" s="213"/>
      <c r="AY27" s="46" t="s">
        <v>6</v>
      </c>
      <c r="AZ27" s="213"/>
      <c r="BA27" s="214"/>
      <c r="BB27" s="215"/>
      <c r="BC27" s="216"/>
      <c r="BD27" s="6"/>
      <c r="BE27" s="21"/>
      <c r="BF27" s="23"/>
      <c r="BG27" s="23"/>
      <c r="BH27" s="23"/>
      <c r="BI27" s="21"/>
      <c r="BJ27" s="21"/>
      <c r="BK27" s="32"/>
      <c r="BL27" s="32"/>
      <c r="BM27" s="33"/>
      <c r="BN27" s="34"/>
      <c r="BO27" s="34"/>
      <c r="BP27" s="35"/>
      <c r="BQ27" s="34"/>
      <c r="BR27" s="36"/>
      <c r="BS27" s="21"/>
      <c r="BT27" s="21"/>
      <c r="BU27" s="24"/>
      <c r="BV27" s="21"/>
      <c r="BW27" s="24"/>
      <c r="BX27" s="21"/>
      <c r="BY27" s="21"/>
      <c r="BZ27" s="21"/>
      <c r="CA27" s="21"/>
      <c r="CB27" s="24"/>
      <c r="CC27" s="18"/>
      <c r="CD27" s="29"/>
      <c r="CE27" s="30"/>
      <c r="CF27" s="31"/>
      <c r="CG27" s="18"/>
      <c r="CH27" s="21"/>
      <c r="CI27" s="24"/>
      <c r="CJ27" s="18"/>
      <c r="CK27" s="29"/>
      <c r="CL27" s="30"/>
      <c r="CM27" s="31"/>
      <c r="CN27" s="18"/>
      <c r="CO27" s="18"/>
      <c r="CP27" s="18"/>
      <c r="CQ27" s="18"/>
      <c r="CR27" s="18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</row>
    <row r="28" spans="1:147" s="9" customFormat="1" ht="15.75" customHeight="1">
      <c r="A28" s="3"/>
      <c r="B28" s="217">
        <v>16</v>
      </c>
      <c r="C28" s="218"/>
      <c r="D28" s="218">
        <v>1</v>
      </c>
      <c r="E28" s="218"/>
      <c r="F28" s="218"/>
      <c r="G28" s="220" t="s">
        <v>5</v>
      </c>
      <c r="H28" s="218"/>
      <c r="I28" s="218"/>
      <c r="J28" s="220">
        <v>0.4861111111111111</v>
      </c>
      <c r="K28" s="220"/>
      <c r="L28" s="220"/>
      <c r="M28" s="220"/>
      <c r="N28" s="221"/>
      <c r="O28" s="222" t="str">
        <f>C9</f>
        <v>FA Vion Nitra</v>
      </c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50" t="s">
        <v>7</v>
      </c>
      <c r="AF28" s="223" t="str">
        <f>C7</f>
        <v>SK Slavia Praha</v>
      </c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4"/>
      <c r="AW28" s="198"/>
      <c r="AX28" s="225"/>
      <c r="AY28" s="50" t="s">
        <v>6</v>
      </c>
      <c r="AZ28" s="225"/>
      <c r="BA28" s="226"/>
      <c r="BB28" s="198"/>
      <c r="BC28" s="199"/>
      <c r="BD28" s="6"/>
      <c r="BE28" s="21"/>
      <c r="BF28" s="23"/>
      <c r="BG28" s="23"/>
      <c r="BH28" s="23"/>
      <c r="BI28" s="21"/>
      <c r="BJ28" s="21"/>
      <c r="BK28" s="32"/>
      <c r="BL28" s="32"/>
      <c r="BM28" s="37"/>
      <c r="BN28" s="34"/>
      <c r="BO28" s="34"/>
      <c r="BP28" s="35"/>
      <c r="BQ28" s="34"/>
      <c r="BR28" s="38"/>
      <c r="BS28" s="21"/>
      <c r="BT28" s="21"/>
      <c r="BU28" s="24"/>
      <c r="BV28" s="21"/>
      <c r="BW28" s="24"/>
      <c r="BX28" s="21"/>
      <c r="BY28" s="21"/>
      <c r="BZ28" s="21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</row>
    <row r="29" spans="1:147" s="9" customFormat="1" ht="15.75" customHeight="1">
      <c r="A29" s="3"/>
      <c r="B29" s="200">
        <v>17</v>
      </c>
      <c r="C29" s="201"/>
      <c r="D29" s="201">
        <v>2</v>
      </c>
      <c r="E29" s="201"/>
      <c r="F29" s="201"/>
      <c r="G29" s="201" t="s">
        <v>8</v>
      </c>
      <c r="H29" s="201"/>
      <c r="I29" s="201"/>
      <c r="J29" s="203">
        <v>0.4861111111111111</v>
      </c>
      <c r="K29" s="203"/>
      <c r="L29" s="203"/>
      <c r="M29" s="203"/>
      <c r="N29" s="204"/>
      <c r="O29" s="205" t="str">
        <f>V9</f>
        <v>FK Mladá Boleslav</v>
      </c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51" t="s">
        <v>7</v>
      </c>
      <c r="AF29" s="206" t="str">
        <f>V7</f>
        <v>FK Teplice</v>
      </c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62"/>
      <c r="AW29" s="209"/>
      <c r="AX29" s="210"/>
      <c r="AY29" s="51" t="s">
        <v>6</v>
      </c>
      <c r="AZ29" s="210"/>
      <c r="BA29" s="211"/>
      <c r="BB29" s="209"/>
      <c r="BC29" s="212"/>
      <c r="BD29" s="6"/>
      <c r="BE29" s="21"/>
      <c r="BF29" s="23"/>
      <c r="BG29" s="23"/>
      <c r="BH29" s="23"/>
      <c r="BI29" s="21"/>
      <c r="BJ29" s="21"/>
      <c r="BK29" s="32"/>
      <c r="BL29" s="32"/>
      <c r="BM29" s="33"/>
      <c r="BN29" s="34"/>
      <c r="BO29" s="34"/>
      <c r="BP29" s="35"/>
      <c r="BQ29" s="34"/>
      <c r="BR29" s="36"/>
      <c r="BS29" s="21"/>
      <c r="BT29" s="21"/>
      <c r="BU29" s="24"/>
      <c r="BV29" s="21"/>
      <c r="BW29" s="24"/>
      <c r="BX29" s="21"/>
      <c r="BY29" s="21"/>
      <c r="BZ29" s="21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</row>
    <row r="30" spans="1:147" s="9" customFormat="1" ht="15.75" customHeight="1" thickBot="1">
      <c r="A30" s="3"/>
      <c r="B30" s="298">
        <v>18</v>
      </c>
      <c r="C30" s="299"/>
      <c r="D30" s="299">
        <v>3</v>
      </c>
      <c r="E30" s="299"/>
      <c r="F30" s="299"/>
      <c r="G30" s="299" t="s">
        <v>17</v>
      </c>
      <c r="H30" s="299"/>
      <c r="I30" s="299"/>
      <c r="J30" s="301">
        <v>0.4861111111111111</v>
      </c>
      <c r="K30" s="301"/>
      <c r="L30" s="301"/>
      <c r="M30" s="301"/>
      <c r="N30" s="302"/>
      <c r="O30" s="303" t="str">
        <f>AO9</f>
        <v>1. FC Slovácko</v>
      </c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52" t="s">
        <v>7</v>
      </c>
      <c r="AF30" s="196" t="str">
        <f>AO7</f>
        <v>FK Baník Most</v>
      </c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7"/>
      <c r="AW30" s="306"/>
      <c r="AX30" s="307"/>
      <c r="AY30" s="52" t="s">
        <v>6</v>
      </c>
      <c r="AZ30" s="307"/>
      <c r="BA30" s="308"/>
      <c r="BB30" s="306"/>
      <c r="BC30" s="309"/>
      <c r="BD30" s="6"/>
      <c r="BE30" s="21"/>
      <c r="BF30" s="23"/>
      <c r="BG30" s="23"/>
      <c r="BH30" s="23"/>
      <c r="BI30" s="21"/>
      <c r="BJ30" s="21"/>
      <c r="BK30" s="32"/>
      <c r="BL30" s="32"/>
      <c r="BM30" s="33"/>
      <c r="BN30" s="34"/>
      <c r="BO30" s="34"/>
      <c r="BP30" s="35"/>
      <c r="BQ30" s="34"/>
      <c r="BR30" s="36"/>
      <c r="BS30" s="21"/>
      <c r="BT30" s="21"/>
      <c r="BU30" s="24"/>
      <c r="BV30" s="21"/>
      <c r="BW30" s="24"/>
      <c r="BX30" s="21"/>
      <c r="BY30" s="21"/>
      <c r="BZ30" s="21"/>
      <c r="CA30" s="18"/>
      <c r="CB30" s="21"/>
      <c r="CC30" s="18"/>
      <c r="CD30" s="18"/>
      <c r="CE30" s="18"/>
      <c r="CF30" s="18"/>
      <c r="CG30" s="18"/>
      <c r="CH30" s="21"/>
      <c r="CI30" s="21"/>
      <c r="CJ30" s="18"/>
      <c r="CK30" s="18"/>
      <c r="CL30" s="18"/>
      <c r="CM30" s="18"/>
      <c r="CN30" s="18"/>
      <c r="CO30" s="18"/>
      <c r="CP30" s="18"/>
      <c r="CQ30" s="18"/>
      <c r="CR30" s="18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</row>
    <row r="31" spans="1:147" s="9" customFormat="1" ht="15.75" customHeight="1">
      <c r="A31" s="3"/>
      <c r="B31" s="247">
        <v>19</v>
      </c>
      <c r="C31" s="248"/>
      <c r="D31" s="248">
        <v>1</v>
      </c>
      <c r="E31" s="248"/>
      <c r="F31" s="248"/>
      <c r="G31" s="248" t="s">
        <v>5</v>
      </c>
      <c r="H31" s="248"/>
      <c r="I31" s="248"/>
      <c r="J31" s="250">
        <v>0.5083333333333333</v>
      </c>
      <c r="K31" s="250"/>
      <c r="L31" s="250"/>
      <c r="M31" s="250"/>
      <c r="N31" s="251"/>
      <c r="O31" s="252" t="str">
        <f>C6</f>
        <v>1. FK Příbram</v>
      </c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45" t="s">
        <v>7</v>
      </c>
      <c r="AF31" s="253" t="str">
        <f>C10</f>
        <v>Stadion Slaski Chorzow</v>
      </c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67"/>
      <c r="AW31" s="256"/>
      <c r="AX31" s="257"/>
      <c r="AY31" s="45" t="s">
        <v>6</v>
      </c>
      <c r="AZ31" s="257"/>
      <c r="BA31" s="258"/>
      <c r="BB31" s="256"/>
      <c r="BC31" s="259"/>
      <c r="BD31" s="6"/>
      <c r="BE31" s="21"/>
      <c r="BF31" s="23"/>
      <c r="BG31" s="23"/>
      <c r="BH31" s="23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4"/>
      <c r="BV31" s="21"/>
      <c r="BW31" s="24"/>
      <c r="BX31" s="21"/>
      <c r="BY31" s="21"/>
      <c r="BZ31" s="21"/>
      <c r="CA31" s="18"/>
      <c r="CB31" s="18"/>
      <c r="CC31" s="18"/>
      <c r="CD31" s="18"/>
      <c r="CE31" s="18"/>
      <c r="CF31" s="18"/>
      <c r="CG31" s="18"/>
      <c r="CH31" s="13"/>
      <c r="CI31" s="13"/>
      <c r="CJ31" s="13"/>
      <c r="CK31" s="13"/>
      <c r="CL31" s="13"/>
      <c r="CM31" s="13"/>
      <c r="CN31" s="13"/>
      <c r="CO31" s="13"/>
      <c r="CP31" s="18"/>
      <c r="CQ31" s="18"/>
      <c r="CR31" s="18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</row>
    <row r="32" spans="1:147" s="8" customFormat="1" ht="15.75" customHeight="1">
      <c r="A32"/>
      <c r="B32" s="292">
        <v>20</v>
      </c>
      <c r="C32" s="293"/>
      <c r="D32" s="293">
        <v>2</v>
      </c>
      <c r="E32" s="293"/>
      <c r="F32" s="293"/>
      <c r="G32" s="293" t="s">
        <v>8</v>
      </c>
      <c r="H32" s="293"/>
      <c r="I32" s="293"/>
      <c r="J32" s="234">
        <v>0.5083333333333333</v>
      </c>
      <c r="K32" s="234"/>
      <c r="L32" s="234"/>
      <c r="M32" s="234"/>
      <c r="N32" s="235"/>
      <c r="O32" s="297" t="str">
        <f>V6</f>
        <v>Dukla Bánská Bystrica</v>
      </c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47" t="s">
        <v>7</v>
      </c>
      <c r="AF32" s="254" t="str">
        <f>V10</f>
        <v>MFK Frýdek - Místek</v>
      </c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5"/>
      <c r="AW32" s="288"/>
      <c r="AX32" s="289"/>
      <c r="AY32" s="47" t="s">
        <v>6</v>
      </c>
      <c r="AZ32" s="289"/>
      <c r="BA32" s="290"/>
      <c r="BB32" s="288"/>
      <c r="BC32" s="291"/>
      <c r="BD32" s="7"/>
      <c r="BE32" s="12"/>
      <c r="BF32" s="23"/>
      <c r="BG32" s="23"/>
      <c r="BH32" s="23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24"/>
      <c r="BV32" s="21"/>
      <c r="BW32" s="24"/>
      <c r="BX32" s="12"/>
      <c r="BY32" s="12"/>
      <c r="BZ32" s="12"/>
      <c r="CA32" s="18"/>
      <c r="CB32" s="18"/>
      <c r="CC32" s="18"/>
      <c r="CD32" s="13"/>
      <c r="CE32" s="18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</row>
    <row r="33" spans="1:147" s="8" customFormat="1" ht="15.75" customHeight="1" thickBot="1">
      <c r="A33"/>
      <c r="B33" s="268">
        <v>21</v>
      </c>
      <c r="C33" s="269"/>
      <c r="D33" s="269">
        <v>3</v>
      </c>
      <c r="E33" s="269"/>
      <c r="F33" s="269"/>
      <c r="G33" s="269" t="s">
        <v>17</v>
      </c>
      <c r="H33" s="269"/>
      <c r="I33" s="269"/>
      <c r="J33" s="271">
        <v>0.5083333333333333</v>
      </c>
      <c r="K33" s="271"/>
      <c r="L33" s="271"/>
      <c r="M33" s="271"/>
      <c r="N33" s="272"/>
      <c r="O33" s="273" t="str">
        <f>AO6</f>
        <v>Warta Poznaň</v>
      </c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48" t="s">
        <v>7</v>
      </c>
      <c r="AF33" s="274" t="str">
        <f>AO10</f>
        <v>FC Viktoria Plzeň</v>
      </c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5"/>
      <c r="AW33" s="265"/>
      <c r="AX33" s="263"/>
      <c r="AY33" s="48" t="s">
        <v>6</v>
      </c>
      <c r="AZ33" s="263"/>
      <c r="BA33" s="264"/>
      <c r="BB33" s="265"/>
      <c r="BC33" s="266"/>
      <c r="BD33" s="7"/>
      <c r="BE33" s="12"/>
      <c r="BF33" s="23"/>
      <c r="BG33" s="23"/>
      <c r="BH33" s="23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24"/>
      <c r="BV33" s="21"/>
      <c r="BW33" s="24"/>
      <c r="BX33" s="12"/>
      <c r="BY33" s="12"/>
      <c r="BZ33" s="12"/>
      <c r="CA33" s="18"/>
      <c r="CB33" s="12"/>
      <c r="CC33" s="13"/>
      <c r="CD33" s="13"/>
      <c r="CE33" s="18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</row>
    <row r="34" spans="1:147" s="8" customFormat="1" ht="15.75" customHeight="1">
      <c r="A34"/>
      <c r="B34" s="200">
        <v>22</v>
      </c>
      <c r="C34" s="201"/>
      <c r="D34" s="201">
        <v>1</v>
      </c>
      <c r="E34" s="201"/>
      <c r="F34" s="201"/>
      <c r="G34" s="201" t="s">
        <v>5</v>
      </c>
      <c r="H34" s="201"/>
      <c r="I34" s="201"/>
      <c r="J34" s="203">
        <v>0.5305555555555556</v>
      </c>
      <c r="K34" s="203"/>
      <c r="L34" s="203"/>
      <c r="M34" s="203"/>
      <c r="N34" s="204"/>
      <c r="O34" s="205" t="str">
        <f>C7</f>
        <v>SK Slavia Praha</v>
      </c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51" t="s">
        <v>7</v>
      </c>
      <c r="AF34" s="206" t="str">
        <f>C5</f>
        <v>FC Hradec Králové</v>
      </c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62"/>
      <c r="AW34" s="209"/>
      <c r="AX34" s="210"/>
      <c r="AY34" s="51" t="s">
        <v>6</v>
      </c>
      <c r="AZ34" s="210"/>
      <c r="BA34" s="211"/>
      <c r="BB34" s="209"/>
      <c r="BC34" s="212"/>
      <c r="BD34" s="7"/>
      <c r="BE34" s="12"/>
      <c r="BF34" s="23"/>
      <c r="BG34" s="23"/>
      <c r="BH34" s="23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24"/>
      <c r="BV34" s="21"/>
      <c r="BW34" s="24"/>
      <c r="BX34" s="12"/>
      <c r="BY34" s="12"/>
      <c r="BZ34" s="12"/>
      <c r="CA34" s="18"/>
      <c r="CB34" s="12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</row>
    <row r="35" spans="1:147" s="8" customFormat="1" ht="15.75" customHeight="1">
      <c r="A35"/>
      <c r="B35" s="200">
        <v>23</v>
      </c>
      <c r="C35" s="201"/>
      <c r="D35" s="201">
        <v>2</v>
      </c>
      <c r="E35" s="201"/>
      <c r="F35" s="201"/>
      <c r="G35" s="201" t="s">
        <v>8</v>
      </c>
      <c r="H35" s="201"/>
      <c r="I35" s="201"/>
      <c r="J35" s="203">
        <v>0.5305555555555556</v>
      </c>
      <c r="K35" s="203"/>
      <c r="L35" s="203"/>
      <c r="M35" s="203"/>
      <c r="N35" s="204"/>
      <c r="O35" s="205" t="str">
        <f>V7</f>
        <v>FK Teplice</v>
      </c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51" t="s">
        <v>7</v>
      </c>
      <c r="AF35" s="304" t="str">
        <f>V5</f>
        <v>AC Sparta Praha</v>
      </c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5"/>
      <c r="AW35" s="209"/>
      <c r="AX35" s="210"/>
      <c r="AY35" s="51" t="s">
        <v>6</v>
      </c>
      <c r="AZ35" s="210"/>
      <c r="BA35" s="211"/>
      <c r="BB35" s="209"/>
      <c r="BC35" s="212"/>
      <c r="BD35" s="7"/>
      <c r="BE35" s="12"/>
      <c r="BF35" s="23"/>
      <c r="BG35" s="23"/>
      <c r="BH35" s="23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24"/>
      <c r="BV35" s="21"/>
      <c r="BW35" s="24"/>
      <c r="BX35" s="12"/>
      <c r="BY35" s="12"/>
      <c r="BZ35" s="12"/>
      <c r="CA35" s="18"/>
      <c r="CB35" s="12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</row>
    <row r="36" spans="1:147" s="8" customFormat="1" ht="15.75" customHeight="1" thickBot="1">
      <c r="A36"/>
      <c r="B36" s="190">
        <v>24</v>
      </c>
      <c r="C36" s="191"/>
      <c r="D36" s="191">
        <v>3</v>
      </c>
      <c r="E36" s="191"/>
      <c r="F36" s="191"/>
      <c r="G36" s="191" t="s">
        <v>17</v>
      </c>
      <c r="H36" s="191"/>
      <c r="I36" s="191"/>
      <c r="J36" s="260">
        <v>0.5305555555555556</v>
      </c>
      <c r="K36" s="260"/>
      <c r="L36" s="260"/>
      <c r="M36" s="260"/>
      <c r="N36" s="261"/>
      <c r="O36" s="195" t="str">
        <f>AO7</f>
        <v>FK Baník Most</v>
      </c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53" t="s">
        <v>7</v>
      </c>
      <c r="AF36" s="196" t="str">
        <f>AO5</f>
        <v>Slovan Levice</v>
      </c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7"/>
      <c r="AW36" s="186"/>
      <c r="AX36" s="187"/>
      <c r="AY36" s="53" t="s">
        <v>6</v>
      </c>
      <c r="AZ36" s="187"/>
      <c r="BA36" s="188"/>
      <c r="BB36" s="186"/>
      <c r="BC36" s="189"/>
      <c r="BD36" s="7"/>
      <c r="BE36" s="12"/>
      <c r="BF36" s="23"/>
      <c r="BG36" s="23"/>
      <c r="BH36" s="23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24"/>
      <c r="BV36" s="21"/>
      <c r="BW36" s="24"/>
      <c r="BX36" s="12"/>
      <c r="BY36" s="12"/>
      <c r="BZ36" s="12"/>
      <c r="CA36" s="18"/>
      <c r="CB36" s="12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</row>
    <row r="37" spans="1:147" s="8" customFormat="1" ht="15.75" customHeight="1">
      <c r="A37"/>
      <c r="B37" s="247">
        <v>25</v>
      </c>
      <c r="C37" s="248"/>
      <c r="D37" s="248">
        <v>1</v>
      </c>
      <c r="E37" s="248"/>
      <c r="F37" s="248"/>
      <c r="G37" s="248" t="s">
        <v>5</v>
      </c>
      <c r="H37" s="248"/>
      <c r="I37" s="248"/>
      <c r="J37" s="250">
        <v>0.5527777777777778</v>
      </c>
      <c r="K37" s="250"/>
      <c r="L37" s="250"/>
      <c r="M37" s="250"/>
      <c r="N37" s="251"/>
      <c r="O37" s="252" t="str">
        <f>C8</f>
        <v>FK Ústí nad Labem</v>
      </c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45" t="s">
        <v>7</v>
      </c>
      <c r="AF37" s="254" t="str">
        <f>C9</f>
        <v>FA Vion Nitra</v>
      </c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5"/>
      <c r="AW37" s="256"/>
      <c r="AX37" s="257"/>
      <c r="AY37" s="45" t="s">
        <v>6</v>
      </c>
      <c r="AZ37" s="257"/>
      <c r="BA37" s="258"/>
      <c r="BB37" s="256"/>
      <c r="BC37" s="259"/>
      <c r="BD37" s="7"/>
      <c r="BE37" s="12"/>
      <c r="BF37" s="23"/>
      <c r="BG37" s="23"/>
      <c r="BH37" s="23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24"/>
      <c r="BV37" s="21"/>
      <c r="BW37" s="24"/>
      <c r="BX37" s="12"/>
      <c r="BY37" s="12"/>
      <c r="BZ37" s="12"/>
      <c r="CA37" s="18"/>
      <c r="CB37" s="12"/>
      <c r="CC37" s="13"/>
      <c r="CD37" s="13"/>
      <c r="CE37" s="18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</row>
    <row r="38" spans="1:147" s="8" customFormat="1" ht="15.75" customHeight="1">
      <c r="A38"/>
      <c r="B38" s="239">
        <v>26</v>
      </c>
      <c r="C38" s="240"/>
      <c r="D38" s="240">
        <v>2</v>
      </c>
      <c r="E38" s="240"/>
      <c r="F38" s="240"/>
      <c r="G38" s="240" t="s">
        <v>8</v>
      </c>
      <c r="H38" s="240"/>
      <c r="I38" s="240"/>
      <c r="J38" s="242">
        <v>0.5527777777777778</v>
      </c>
      <c r="K38" s="242"/>
      <c r="L38" s="242"/>
      <c r="M38" s="242"/>
      <c r="N38" s="243"/>
      <c r="O38" s="244" t="str">
        <f>V8</f>
        <v>FC Zbrojovka Brno</v>
      </c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44" t="s">
        <v>7</v>
      </c>
      <c r="AF38" s="245" t="str">
        <f>V9</f>
        <v>FK Mladá Boleslav</v>
      </c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6"/>
      <c r="AW38" s="227"/>
      <c r="AX38" s="228"/>
      <c r="AY38" s="44" t="s">
        <v>6</v>
      </c>
      <c r="AZ38" s="228"/>
      <c r="BA38" s="229"/>
      <c r="BB38" s="227"/>
      <c r="BC38" s="230"/>
      <c r="BD38" s="7"/>
      <c r="BE38" s="12"/>
      <c r="BF38" s="23"/>
      <c r="BG38" s="23"/>
      <c r="BH38" s="23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24"/>
      <c r="BV38" s="21"/>
      <c r="BW38" s="24"/>
      <c r="BX38" s="12"/>
      <c r="BY38" s="12"/>
      <c r="BZ38" s="12"/>
      <c r="CA38" s="18"/>
      <c r="CB38" s="12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</row>
    <row r="39" spans="1:147" s="8" customFormat="1" ht="15.75" customHeight="1" thickBot="1">
      <c r="A39"/>
      <c r="B39" s="231">
        <v>27</v>
      </c>
      <c r="C39" s="232"/>
      <c r="D39" s="232">
        <v>3</v>
      </c>
      <c r="E39" s="232"/>
      <c r="F39" s="232"/>
      <c r="G39" s="232" t="s">
        <v>17</v>
      </c>
      <c r="H39" s="232"/>
      <c r="I39" s="232"/>
      <c r="J39" s="234">
        <v>0.5527777777777778</v>
      </c>
      <c r="K39" s="234"/>
      <c r="L39" s="234"/>
      <c r="M39" s="234"/>
      <c r="N39" s="235"/>
      <c r="O39" s="297" t="str">
        <f>AO8</f>
        <v>RMSK Cidlina Nový Bydžov</v>
      </c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46" t="s">
        <v>7</v>
      </c>
      <c r="AF39" s="237" t="str">
        <f>AO9</f>
        <v>1. FC Slovácko</v>
      </c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8"/>
      <c r="AW39" s="215"/>
      <c r="AX39" s="213"/>
      <c r="AY39" s="46" t="s">
        <v>6</v>
      </c>
      <c r="AZ39" s="213"/>
      <c r="BA39" s="214"/>
      <c r="BB39" s="215"/>
      <c r="BC39" s="216"/>
      <c r="BD39" s="7"/>
      <c r="BE39" s="12"/>
      <c r="BF39" s="23"/>
      <c r="BG39" s="23"/>
      <c r="BH39" s="23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24"/>
      <c r="BV39" s="21"/>
      <c r="BW39" s="24"/>
      <c r="BX39" s="12"/>
      <c r="BY39" s="12"/>
      <c r="BZ39" s="12"/>
      <c r="CA39" s="18"/>
      <c r="CB39" s="12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</row>
    <row r="40" spans="1:147" s="8" customFormat="1" ht="15.75" customHeight="1">
      <c r="A40"/>
      <c r="B40" s="217">
        <v>28</v>
      </c>
      <c r="C40" s="218"/>
      <c r="D40" s="218">
        <v>1</v>
      </c>
      <c r="E40" s="218"/>
      <c r="F40" s="218"/>
      <c r="G40" s="218" t="s">
        <v>5</v>
      </c>
      <c r="H40" s="218"/>
      <c r="I40" s="218"/>
      <c r="J40" s="220">
        <v>0.5750000000000001</v>
      </c>
      <c r="K40" s="220"/>
      <c r="L40" s="220"/>
      <c r="M40" s="220"/>
      <c r="N40" s="221"/>
      <c r="O40" s="222" t="str">
        <f>C6</f>
        <v>1. FK Příbram</v>
      </c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50" t="s">
        <v>7</v>
      </c>
      <c r="AF40" s="223" t="str">
        <f>C7</f>
        <v>SK Slavia Praha</v>
      </c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4"/>
      <c r="AW40" s="198"/>
      <c r="AX40" s="225"/>
      <c r="AY40" s="50" t="s">
        <v>6</v>
      </c>
      <c r="AZ40" s="225"/>
      <c r="BA40" s="226"/>
      <c r="BB40" s="198"/>
      <c r="BC40" s="199"/>
      <c r="BD40" s="7"/>
      <c r="BE40" s="12"/>
      <c r="BF40" s="23"/>
      <c r="BG40" s="23"/>
      <c r="BH40" s="23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24"/>
      <c r="BV40" s="21"/>
      <c r="BW40" s="24"/>
      <c r="BX40" s="12"/>
      <c r="BY40" s="12"/>
      <c r="BZ40" s="12"/>
      <c r="CA40" s="18"/>
      <c r="CB40" s="12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</row>
    <row r="41" spans="1:147" s="8" customFormat="1" ht="15.75" customHeight="1">
      <c r="A41"/>
      <c r="B41" s="200">
        <v>29</v>
      </c>
      <c r="C41" s="201"/>
      <c r="D41" s="201">
        <v>2</v>
      </c>
      <c r="E41" s="201"/>
      <c r="F41" s="201"/>
      <c r="G41" s="201" t="s">
        <v>8</v>
      </c>
      <c r="H41" s="201"/>
      <c r="I41" s="201"/>
      <c r="J41" s="203">
        <v>0.5750000000000001</v>
      </c>
      <c r="K41" s="203"/>
      <c r="L41" s="203"/>
      <c r="M41" s="203"/>
      <c r="N41" s="204"/>
      <c r="O41" s="205" t="str">
        <f>V6</f>
        <v>Dukla Bánská Bystrica</v>
      </c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51" t="s">
        <v>7</v>
      </c>
      <c r="AF41" s="206" t="str">
        <f>V7</f>
        <v>FK Teplice</v>
      </c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62"/>
      <c r="AW41" s="209"/>
      <c r="AX41" s="210"/>
      <c r="AY41" s="51" t="s">
        <v>6</v>
      </c>
      <c r="AZ41" s="210"/>
      <c r="BA41" s="211"/>
      <c r="BB41" s="209"/>
      <c r="BC41" s="212"/>
      <c r="BD41" s="7"/>
      <c r="BE41" s="12"/>
      <c r="BF41" s="23"/>
      <c r="BG41" s="23"/>
      <c r="BH41" s="23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24"/>
      <c r="BV41" s="21"/>
      <c r="BW41" s="24"/>
      <c r="BX41" s="12"/>
      <c r="BY41" s="12"/>
      <c r="BZ41" s="12"/>
      <c r="CA41" s="18"/>
      <c r="CB41" s="12"/>
      <c r="CC41" s="13"/>
      <c r="CD41" s="13"/>
      <c r="CE41" s="18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</row>
    <row r="42" spans="1:147" s="8" customFormat="1" ht="15.75" customHeight="1" thickBot="1">
      <c r="A42"/>
      <c r="B42" s="298">
        <v>30</v>
      </c>
      <c r="C42" s="299"/>
      <c r="D42" s="299">
        <v>3</v>
      </c>
      <c r="E42" s="299"/>
      <c r="F42" s="299"/>
      <c r="G42" s="299" t="s">
        <v>17</v>
      </c>
      <c r="H42" s="299"/>
      <c r="I42" s="299"/>
      <c r="J42" s="301">
        <v>0.5750000000000001</v>
      </c>
      <c r="K42" s="301"/>
      <c r="L42" s="301"/>
      <c r="M42" s="301"/>
      <c r="N42" s="302"/>
      <c r="O42" s="303" t="str">
        <f>AO6</f>
        <v>Warta Poznaň</v>
      </c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52" t="s">
        <v>7</v>
      </c>
      <c r="AF42" s="304" t="str">
        <f>AO7</f>
        <v>FK Baník Most</v>
      </c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5"/>
      <c r="AW42" s="306"/>
      <c r="AX42" s="307"/>
      <c r="AY42" s="52" t="s">
        <v>6</v>
      </c>
      <c r="AZ42" s="307"/>
      <c r="BA42" s="308"/>
      <c r="BB42" s="306"/>
      <c r="BC42" s="309"/>
      <c r="BD42" s="7"/>
      <c r="BE42" s="12"/>
      <c r="BF42" s="23"/>
      <c r="BG42" s="23"/>
      <c r="BH42" s="23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24"/>
      <c r="BV42" s="21"/>
      <c r="BW42" s="24"/>
      <c r="BX42" s="12"/>
      <c r="BY42" s="12"/>
      <c r="BZ42" s="12"/>
      <c r="CA42" s="18"/>
      <c r="CB42" s="12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</row>
    <row r="43" spans="2:55" ht="12.75">
      <c r="B43" s="247">
        <v>31</v>
      </c>
      <c r="C43" s="248"/>
      <c r="D43" s="248">
        <v>1</v>
      </c>
      <c r="E43" s="248"/>
      <c r="F43" s="248"/>
      <c r="G43" s="248" t="s">
        <v>5</v>
      </c>
      <c r="H43" s="248"/>
      <c r="I43" s="248"/>
      <c r="J43" s="250">
        <v>0.5972222222222222</v>
      </c>
      <c r="K43" s="250"/>
      <c r="L43" s="250"/>
      <c r="M43" s="250"/>
      <c r="N43" s="251"/>
      <c r="O43" s="252" t="str">
        <f>C10</f>
        <v>Stadion Slaski Chorzow</v>
      </c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45" t="s">
        <v>7</v>
      </c>
      <c r="AF43" s="253" t="str">
        <f>C9</f>
        <v>FA Vion Nitra</v>
      </c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67"/>
      <c r="AW43" s="256"/>
      <c r="AX43" s="257"/>
      <c r="AY43" s="45" t="s">
        <v>6</v>
      </c>
      <c r="AZ43" s="257"/>
      <c r="BA43" s="258"/>
      <c r="BB43" s="256"/>
      <c r="BC43" s="259"/>
    </row>
    <row r="44" spans="1:147" s="8" customFormat="1" ht="15.75" customHeight="1">
      <c r="A44"/>
      <c r="B44" s="278">
        <v>32</v>
      </c>
      <c r="C44" s="279"/>
      <c r="D44" s="279">
        <v>2</v>
      </c>
      <c r="E44" s="279"/>
      <c r="F44" s="279"/>
      <c r="G44" s="279" t="s">
        <v>8</v>
      </c>
      <c r="H44" s="279"/>
      <c r="I44" s="279"/>
      <c r="J44" s="281">
        <v>0.5972222222222222</v>
      </c>
      <c r="K44" s="281"/>
      <c r="L44" s="281"/>
      <c r="M44" s="281"/>
      <c r="N44" s="282"/>
      <c r="O44" s="283" t="str">
        <f>V10</f>
        <v>MFK Frýdek - Místek</v>
      </c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49" t="s">
        <v>7</v>
      </c>
      <c r="AF44" s="284" t="str">
        <f>V9</f>
        <v>FK Mladá Boleslav</v>
      </c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5"/>
      <c r="AW44" s="276"/>
      <c r="AX44" s="286"/>
      <c r="AY44" s="49" t="s">
        <v>6</v>
      </c>
      <c r="AZ44" s="286"/>
      <c r="BA44" s="287"/>
      <c r="BB44" s="276"/>
      <c r="BC44" s="277"/>
      <c r="BD44" s="11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24"/>
      <c r="BV44" s="21"/>
      <c r="BW44" s="24"/>
      <c r="BX44" s="12"/>
      <c r="BY44" s="12"/>
      <c r="BZ44" s="12"/>
      <c r="CA44" s="12"/>
      <c r="CB44" s="12"/>
      <c r="CC44" s="13"/>
      <c r="CD44" s="13"/>
      <c r="CE44" s="13"/>
      <c r="CF44" s="13"/>
      <c r="CG44" s="13"/>
      <c r="CH44" s="12"/>
      <c r="CI44" s="12"/>
      <c r="CJ44" s="13"/>
      <c r="CK44" s="13"/>
      <c r="CL44" s="13"/>
      <c r="CM44" s="13"/>
      <c r="CN44" s="13"/>
      <c r="CO44" s="13"/>
      <c r="CP44" s="13"/>
      <c r="CQ44" s="13"/>
      <c r="CR44" s="13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</row>
    <row r="45" spans="1:147" s="8" customFormat="1" ht="15.75" customHeight="1" thickBot="1">
      <c r="A45"/>
      <c r="B45" s="292">
        <v>33</v>
      </c>
      <c r="C45" s="293"/>
      <c r="D45" s="293">
        <v>3</v>
      </c>
      <c r="E45" s="293"/>
      <c r="F45" s="293"/>
      <c r="G45" s="293" t="s">
        <v>17</v>
      </c>
      <c r="H45" s="293"/>
      <c r="I45" s="293"/>
      <c r="J45" s="295">
        <v>0.5972222222222222</v>
      </c>
      <c r="K45" s="295"/>
      <c r="L45" s="295"/>
      <c r="M45" s="295"/>
      <c r="N45" s="296"/>
      <c r="O45" s="297" t="str">
        <f>AO10</f>
        <v>FC Viktoria Plzeň</v>
      </c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47" t="s">
        <v>7</v>
      </c>
      <c r="AF45" s="254" t="str">
        <f>AO9</f>
        <v>1. FC Slovácko</v>
      </c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5"/>
      <c r="AW45" s="288"/>
      <c r="AX45" s="289"/>
      <c r="AY45" s="47" t="s">
        <v>6</v>
      </c>
      <c r="AZ45" s="289"/>
      <c r="BA45" s="290"/>
      <c r="BB45" s="288"/>
      <c r="BC45" s="291"/>
      <c r="BD45" s="11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24"/>
      <c r="BV45" s="21"/>
      <c r="BW45" s="24"/>
      <c r="BX45" s="12"/>
      <c r="BY45" s="12"/>
      <c r="BZ45" s="12"/>
      <c r="CA45" s="12"/>
      <c r="CB45" s="12"/>
      <c r="CC45" s="13"/>
      <c r="CD45" s="13"/>
      <c r="CE45" s="13"/>
      <c r="CF45" s="13"/>
      <c r="CG45" s="13"/>
      <c r="CH45" s="12"/>
      <c r="CI45" s="12"/>
      <c r="CJ45" s="13"/>
      <c r="CK45" s="13"/>
      <c r="CL45" s="13"/>
      <c r="CM45" s="13"/>
      <c r="CN45" s="13"/>
      <c r="CO45" s="13"/>
      <c r="CP45" s="13"/>
      <c r="CQ45" s="13"/>
      <c r="CR45" s="13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</row>
    <row r="46" spans="1:147" s="8" customFormat="1" ht="15.75" customHeight="1">
      <c r="A46"/>
      <c r="B46" s="217">
        <v>34</v>
      </c>
      <c r="C46" s="218"/>
      <c r="D46" s="218">
        <v>1</v>
      </c>
      <c r="E46" s="218"/>
      <c r="F46" s="218"/>
      <c r="G46" s="218" t="s">
        <v>5</v>
      </c>
      <c r="H46" s="218"/>
      <c r="I46" s="218"/>
      <c r="J46" s="220">
        <v>0.6194444444444445</v>
      </c>
      <c r="K46" s="220"/>
      <c r="L46" s="220"/>
      <c r="M46" s="220"/>
      <c r="N46" s="221"/>
      <c r="O46" s="222" t="str">
        <f>C5</f>
        <v>FC Hradec Králové</v>
      </c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50" t="s">
        <v>7</v>
      </c>
      <c r="AF46" s="223" t="str">
        <f>C8</f>
        <v>FK Ústí nad Labem</v>
      </c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4"/>
      <c r="AW46" s="198"/>
      <c r="AX46" s="225"/>
      <c r="AY46" s="50" t="s">
        <v>6</v>
      </c>
      <c r="AZ46" s="225"/>
      <c r="BA46" s="226"/>
      <c r="BB46" s="198"/>
      <c r="BC46" s="199"/>
      <c r="BD46" s="11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24"/>
      <c r="BV46" s="21"/>
      <c r="BW46" s="24"/>
      <c r="BX46" s="12"/>
      <c r="BY46" s="12"/>
      <c r="BZ46" s="12"/>
      <c r="CA46" s="12"/>
      <c r="CB46" s="12"/>
      <c r="CC46" s="13"/>
      <c r="CD46" s="13"/>
      <c r="CE46" s="13"/>
      <c r="CF46" s="13"/>
      <c r="CG46" s="13"/>
      <c r="CH46" s="12"/>
      <c r="CI46" s="12"/>
      <c r="CJ46" s="13"/>
      <c r="CK46" s="13"/>
      <c r="CL46" s="13"/>
      <c r="CM46" s="13"/>
      <c r="CN46" s="13"/>
      <c r="CO46" s="13"/>
      <c r="CP46" s="13"/>
      <c r="CQ46" s="13"/>
      <c r="CR46" s="13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</row>
    <row r="47" spans="1:147" s="8" customFormat="1" ht="15.75" customHeight="1">
      <c r="A47"/>
      <c r="B47" s="348">
        <v>35</v>
      </c>
      <c r="C47" s="349"/>
      <c r="D47" s="349">
        <v>2</v>
      </c>
      <c r="E47" s="349"/>
      <c r="F47" s="349"/>
      <c r="G47" s="349" t="s">
        <v>8</v>
      </c>
      <c r="H47" s="349"/>
      <c r="I47" s="349"/>
      <c r="J47" s="350">
        <v>0.6194444444444445</v>
      </c>
      <c r="K47" s="350"/>
      <c r="L47" s="350"/>
      <c r="M47" s="350"/>
      <c r="N47" s="351"/>
      <c r="O47" s="352" t="str">
        <f>V5</f>
        <v>AC Sparta Praha</v>
      </c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54" t="s">
        <v>7</v>
      </c>
      <c r="AF47" s="304" t="str">
        <f>V8</f>
        <v>FC Zbrojovka Brno</v>
      </c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5"/>
      <c r="AW47" s="353"/>
      <c r="AX47" s="354"/>
      <c r="AY47" s="54" t="s">
        <v>6</v>
      </c>
      <c r="AZ47" s="354"/>
      <c r="BA47" s="355"/>
      <c r="BB47" s="353"/>
      <c r="BC47" s="356"/>
      <c r="BD47" s="11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24"/>
      <c r="BV47" s="21"/>
      <c r="BW47" s="24"/>
      <c r="BX47" s="12"/>
      <c r="BY47" s="12"/>
      <c r="BZ47" s="12"/>
      <c r="CA47" s="12"/>
      <c r="CB47" s="12"/>
      <c r="CC47" s="13"/>
      <c r="CD47" s="13"/>
      <c r="CE47" s="13"/>
      <c r="CF47" s="13"/>
      <c r="CG47" s="13"/>
      <c r="CH47" s="12"/>
      <c r="CI47" s="12"/>
      <c r="CJ47" s="13"/>
      <c r="CK47" s="13"/>
      <c r="CL47" s="13"/>
      <c r="CM47" s="13"/>
      <c r="CN47" s="13"/>
      <c r="CO47" s="13"/>
      <c r="CP47" s="13"/>
      <c r="CQ47" s="13"/>
      <c r="CR47" s="13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</row>
    <row r="48" spans="1:147" s="8" customFormat="1" ht="15.75" customHeight="1" thickBot="1">
      <c r="A48"/>
      <c r="B48" s="357">
        <v>36</v>
      </c>
      <c r="C48" s="358"/>
      <c r="D48" s="358">
        <v>3</v>
      </c>
      <c r="E48" s="358"/>
      <c r="F48" s="358"/>
      <c r="G48" s="358" t="s">
        <v>17</v>
      </c>
      <c r="H48" s="358"/>
      <c r="I48" s="358"/>
      <c r="J48" s="359">
        <v>0.6194444444444445</v>
      </c>
      <c r="K48" s="359"/>
      <c r="L48" s="359"/>
      <c r="M48" s="359"/>
      <c r="N48" s="360"/>
      <c r="O48" s="303" t="str">
        <f>AO5</f>
        <v>Slovan Levice</v>
      </c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55" t="s">
        <v>7</v>
      </c>
      <c r="AF48" s="196" t="str">
        <f>AO8</f>
        <v>RMSK Cidlina Nový Bydžov</v>
      </c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7"/>
      <c r="AW48" s="361"/>
      <c r="AX48" s="362"/>
      <c r="AY48" s="55" t="s">
        <v>6</v>
      </c>
      <c r="AZ48" s="362"/>
      <c r="BA48" s="363"/>
      <c r="BB48" s="361"/>
      <c r="BC48" s="364"/>
      <c r="BD48" s="11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24"/>
      <c r="BV48" s="21"/>
      <c r="BW48" s="24"/>
      <c r="BX48" s="12"/>
      <c r="BY48" s="12"/>
      <c r="BZ48" s="12"/>
      <c r="CA48" s="12"/>
      <c r="CB48" s="12"/>
      <c r="CC48" s="13"/>
      <c r="CD48" s="13"/>
      <c r="CE48" s="13"/>
      <c r="CF48" s="13"/>
      <c r="CG48" s="13"/>
      <c r="CH48" s="12"/>
      <c r="CI48" s="12"/>
      <c r="CJ48" s="13"/>
      <c r="CK48" s="13"/>
      <c r="CL48" s="13"/>
      <c r="CM48" s="13"/>
      <c r="CN48" s="13"/>
      <c r="CO48" s="13"/>
      <c r="CP48" s="13"/>
      <c r="CQ48" s="13"/>
      <c r="CR48" s="13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</row>
    <row r="49" spans="1:147" s="8" customFormat="1" ht="15.75" customHeight="1">
      <c r="A49"/>
      <c r="B49" s="247">
        <v>37</v>
      </c>
      <c r="C49" s="248"/>
      <c r="D49" s="248">
        <v>1</v>
      </c>
      <c r="E49" s="248"/>
      <c r="F49" s="248"/>
      <c r="G49" s="248" t="s">
        <v>5</v>
      </c>
      <c r="H49" s="248"/>
      <c r="I49" s="248"/>
      <c r="J49" s="250">
        <v>0.6416666666666667</v>
      </c>
      <c r="K49" s="250"/>
      <c r="L49" s="250"/>
      <c r="M49" s="250"/>
      <c r="N49" s="251"/>
      <c r="O49" s="252" t="str">
        <f>C7</f>
        <v>SK Slavia Praha</v>
      </c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45" t="s">
        <v>7</v>
      </c>
      <c r="AF49" s="253" t="str">
        <f>C10</f>
        <v>Stadion Slaski Chorzow</v>
      </c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67"/>
      <c r="AW49" s="256"/>
      <c r="AX49" s="257"/>
      <c r="AY49" s="45" t="s">
        <v>6</v>
      </c>
      <c r="AZ49" s="257"/>
      <c r="BA49" s="258"/>
      <c r="BB49" s="256"/>
      <c r="BC49" s="259"/>
      <c r="BD49" s="11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24"/>
      <c r="BV49" s="21"/>
      <c r="BW49" s="24"/>
      <c r="BX49" s="12"/>
      <c r="BY49" s="12"/>
      <c r="BZ49" s="12"/>
      <c r="CA49" s="12"/>
      <c r="CB49" s="12"/>
      <c r="CC49" s="13"/>
      <c r="CD49" s="13"/>
      <c r="CE49" s="13"/>
      <c r="CF49" s="13"/>
      <c r="CG49" s="13"/>
      <c r="CH49" s="12"/>
      <c r="CI49" s="12"/>
      <c r="CJ49" s="13"/>
      <c r="CK49" s="13"/>
      <c r="CL49" s="13"/>
      <c r="CM49" s="13"/>
      <c r="CN49" s="13"/>
      <c r="CO49" s="13"/>
      <c r="CP49" s="13"/>
      <c r="CQ49" s="13"/>
      <c r="CR49" s="13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</row>
    <row r="50" spans="1:147" s="8" customFormat="1" ht="15.75" customHeight="1">
      <c r="A50"/>
      <c r="B50" s="278">
        <v>38</v>
      </c>
      <c r="C50" s="279"/>
      <c r="D50" s="279">
        <v>2</v>
      </c>
      <c r="E50" s="279"/>
      <c r="F50" s="279"/>
      <c r="G50" s="279" t="s">
        <v>8</v>
      </c>
      <c r="H50" s="279"/>
      <c r="I50" s="279"/>
      <c r="J50" s="281">
        <v>0.6416666666666667</v>
      </c>
      <c r="K50" s="281"/>
      <c r="L50" s="281"/>
      <c r="M50" s="281"/>
      <c r="N50" s="282"/>
      <c r="O50" s="283" t="str">
        <f>V7</f>
        <v>FK Teplice</v>
      </c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49" t="s">
        <v>7</v>
      </c>
      <c r="AF50" s="284" t="str">
        <f>V10</f>
        <v>MFK Frýdek - Místek</v>
      </c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5"/>
      <c r="AW50" s="276"/>
      <c r="AX50" s="286"/>
      <c r="AY50" s="49" t="s">
        <v>6</v>
      </c>
      <c r="AZ50" s="286"/>
      <c r="BA50" s="287"/>
      <c r="BB50" s="276"/>
      <c r="BC50" s="277"/>
      <c r="BD50" s="11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24"/>
      <c r="BV50" s="21"/>
      <c r="BW50" s="24"/>
      <c r="BX50" s="12"/>
      <c r="BY50" s="12"/>
      <c r="BZ50" s="12"/>
      <c r="CA50" s="12"/>
      <c r="CB50" s="12"/>
      <c r="CC50" s="13"/>
      <c r="CD50" s="13"/>
      <c r="CE50" s="13"/>
      <c r="CF50" s="13"/>
      <c r="CG50" s="13"/>
      <c r="CH50" s="12"/>
      <c r="CI50" s="12"/>
      <c r="CJ50" s="13"/>
      <c r="CK50" s="13"/>
      <c r="CL50" s="13"/>
      <c r="CM50" s="13"/>
      <c r="CN50" s="13"/>
      <c r="CO50" s="13"/>
      <c r="CP50" s="13"/>
      <c r="CQ50" s="13"/>
      <c r="CR50" s="13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</row>
    <row r="51" spans="1:147" s="8" customFormat="1" ht="15.75" customHeight="1" thickBot="1">
      <c r="A51"/>
      <c r="B51" s="268">
        <v>39</v>
      </c>
      <c r="C51" s="269"/>
      <c r="D51" s="269">
        <v>3</v>
      </c>
      <c r="E51" s="269"/>
      <c r="F51" s="269"/>
      <c r="G51" s="269" t="s">
        <v>17</v>
      </c>
      <c r="H51" s="269"/>
      <c r="I51" s="269"/>
      <c r="J51" s="365">
        <v>0.6416666666666667</v>
      </c>
      <c r="K51" s="365"/>
      <c r="L51" s="365"/>
      <c r="M51" s="365"/>
      <c r="N51" s="366"/>
      <c r="O51" s="273" t="str">
        <f>AO7</f>
        <v>FK Baník Most</v>
      </c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48" t="s">
        <v>7</v>
      </c>
      <c r="AF51" s="274" t="str">
        <f>AO10</f>
        <v>FC Viktoria Plzeň</v>
      </c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5"/>
      <c r="AW51" s="265"/>
      <c r="AX51" s="263"/>
      <c r="AY51" s="48" t="s">
        <v>6</v>
      </c>
      <c r="AZ51" s="263"/>
      <c r="BA51" s="264"/>
      <c r="BB51" s="265"/>
      <c r="BC51" s="266"/>
      <c r="BD51" s="11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24"/>
      <c r="BV51" s="21"/>
      <c r="BW51" s="24"/>
      <c r="BX51" s="12"/>
      <c r="BY51" s="12"/>
      <c r="BZ51" s="12"/>
      <c r="CA51" s="12"/>
      <c r="CB51" s="12"/>
      <c r="CC51" s="13"/>
      <c r="CD51" s="13"/>
      <c r="CE51" s="13"/>
      <c r="CF51" s="13"/>
      <c r="CG51" s="13"/>
      <c r="CH51" s="12"/>
      <c r="CI51" s="12"/>
      <c r="CJ51" s="13"/>
      <c r="CK51" s="13"/>
      <c r="CL51" s="13"/>
      <c r="CM51" s="13"/>
      <c r="CN51" s="13"/>
      <c r="CO51" s="13"/>
      <c r="CP51" s="13"/>
      <c r="CQ51" s="13"/>
      <c r="CR51" s="13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</row>
    <row r="52" spans="1:147" s="8" customFormat="1" ht="15.75" customHeight="1">
      <c r="A52"/>
      <c r="B52" s="217">
        <v>40</v>
      </c>
      <c r="C52" s="218"/>
      <c r="D52" s="218">
        <v>1</v>
      </c>
      <c r="E52" s="218"/>
      <c r="F52" s="218"/>
      <c r="G52" s="218" t="s">
        <v>5</v>
      </c>
      <c r="H52" s="218"/>
      <c r="I52" s="218"/>
      <c r="J52" s="220">
        <v>0.6638888888888889</v>
      </c>
      <c r="K52" s="220"/>
      <c r="L52" s="220"/>
      <c r="M52" s="220"/>
      <c r="N52" s="221"/>
      <c r="O52" s="222" t="str">
        <f>C8</f>
        <v>FK Ústí nad Labem</v>
      </c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50" t="s">
        <v>7</v>
      </c>
      <c r="AF52" s="304" t="str">
        <f>C6</f>
        <v>1. FK Příbram</v>
      </c>
      <c r="AG52" s="304"/>
      <c r="AH52" s="304"/>
      <c r="AI52" s="304"/>
      <c r="AJ52" s="304"/>
      <c r="AK52" s="30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5"/>
      <c r="AW52" s="198"/>
      <c r="AX52" s="225"/>
      <c r="AY52" s="50" t="s">
        <v>6</v>
      </c>
      <c r="AZ52" s="225"/>
      <c r="BA52" s="226"/>
      <c r="BB52" s="198"/>
      <c r="BC52" s="199"/>
      <c r="BD52" s="11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24"/>
      <c r="BV52" s="21"/>
      <c r="BW52" s="24"/>
      <c r="BX52" s="12"/>
      <c r="BY52" s="12"/>
      <c r="BZ52" s="12"/>
      <c r="CA52" s="12"/>
      <c r="CB52" s="12"/>
      <c r="CC52" s="13"/>
      <c r="CD52" s="13"/>
      <c r="CE52" s="13"/>
      <c r="CF52" s="13"/>
      <c r="CG52" s="13"/>
      <c r="CH52" s="12"/>
      <c r="CI52" s="12"/>
      <c r="CJ52" s="13"/>
      <c r="CK52" s="13"/>
      <c r="CL52" s="13"/>
      <c r="CM52" s="13"/>
      <c r="CN52" s="13"/>
      <c r="CO52" s="13"/>
      <c r="CP52" s="13"/>
      <c r="CQ52" s="13"/>
      <c r="CR52" s="13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</row>
    <row r="53" spans="1:147" s="8" customFormat="1" ht="15.75" customHeight="1">
      <c r="A53"/>
      <c r="B53" s="348">
        <v>41</v>
      </c>
      <c r="C53" s="349"/>
      <c r="D53" s="349">
        <v>2</v>
      </c>
      <c r="E53" s="349"/>
      <c r="F53" s="349"/>
      <c r="G53" s="349" t="s">
        <v>8</v>
      </c>
      <c r="H53" s="349"/>
      <c r="I53" s="349"/>
      <c r="J53" s="350">
        <v>0.6638888888888889</v>
      </c>
      <c r="K53" s="350"/>
      <c r="L53" s="350"/>
      <c r="M53" s="350"/>
      <c r="N53" s="351"/>
      <c r="O53" s="352" t="str">
        <f>V8</f>
        <v>FC Zbrojovka Brno</v>
      </c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54" t="s">
        <v>7</v>
      </c>
      <c r="AF53" s="207" t="str">
        <f>V6</f>
        <v>Dukla Bánská Bystrica</v>
      </c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8"/>
      <c r="AW53" s="353"/>
      <c r="AX53" s="354"/>
      <c r="AY53" s="54" t="s">
        <v>6</v>
      </c>
      <c r="AZ53" s="354"/>
      <c r="BA53" s="355"/>
      <c r="BB53" s="353"/>
      <c r="BC53" s="356"/>
      <c r="BD53" s="11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24"/>
      <c r="BV53" s="21"/>
      <c r="BW53" s="24"/>
      <c r="BX53" s="12"/>
      <c r="BY53" s="12"/>
      <c r="BZ53" s="12"/>
      <c r="CA53" s="12"/>
      <c r="CB53" s="12"/>
      <c r="CC53" s="13"/>
      <c r="CD53" s="13"/>
      <c r="CE53" s="13"/>
      <c r="CF53" s="13"/>
      <c r="CG53" s="13"/>
      <c r="CH53" s="12"/>
      <c r="CI53" s="12"/>
      <c r="CJ53" s="13"/>
      <c r="CK53" s="13"/>
      <c r="CL53" s="13"/>
      <c r="CM53" s="13"/>
      <c r="CN53" s="13"/>
      <c r="CO53" s="13"/>
      <c r="CP53" s="13"/>
      <c r="CQ53" s="13"/>
      <c r="CR53" s="13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</row>
    <row r="54" spans="1:147" s="8" customFormat="1" ht="15.75" customHeight="1" thickBot="1">
      <c r="A54"/>
      <c r="B54" s="357">
        <v>42</v>
      </c>
      <c r="C54" s="358"/>
      <c r="D54" s="358">
        <v>3</v>
      </c>
      <c r="E54" s="358"/>
      <c r="F54" s="358"/>
      <c r="G54" s="358" t="s">
        <v>17</v>
      </c>
      <c r="H54" s="358"/>
      <c r="I54" s="358"/>
      <c r="J54" s="359">
        <v>0.6638888888888889</v>
      </c>
      <c r="K54" s="359"/>
      <c r="L54" s="359"/>
      <c r="M54" s="359"/>
      <c r="N54" s="360"/>
      <c r="O54" s="367" t="str">
        <f>AO8</f>
        <v>RMSK Cidlina Nový Bydžov</v>
      </c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55" t="s">
        <v>7</v>
      </c>
      <c r="AF54" s="368" t="str">
        <f>AO6</f>
        <v>Warta Poznaň</v>
      </c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9"/>
      <c r="AW54" s="361"/>
      <c r="AX54" s="362"/>
      <c r="AY54" s="55" t="s">
        <v>6</v>
      </c>
      <c r="AZ54" s="362"/>
      <c r="BA54" s="363"/>
      <c r="BB54" s="361"/>
      <c r="BC54" s="364"/>
      <c r="BD54" s="11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24"/>
      <c r="BV54" s="21"/>
      <c r="BW54" s="24"/>
      <c r="BX54" s="12"/>
      <c r="BY54" s="12"/>
      <c r="BZ54" s="12"/>
      <c r="CA54" s="12"/>
      <c r="CB54" s="12"/>
      <c r="CC54" s="13"/>
      <c r="CD54" s="13"/>
      <c r="CE54" s="13"/>
      <c r="CF54" s="13"/>
      <c r="CG54" s="13"/>
      <c r="CH54" s="12"/>
      <c r="CI54" s="12"/>
      <c r="CJ54" s="13"/>
      <c r="CK54" s="13"/>
      <c r="CL54" s="13"/>
      <c r="CM54" s="13"/>
      <c r="CN54" s="13"/>
      <c r="CO54" s="13"/>
      <c r="CP54" s="13"/>
      <c r="CQ54" s="13"/>
      <c r="CR54" s="13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</row>
    <row r="55" spans="1:147" s="8" customFormat="1" ht="15.75" customHeight="1">
      <c r="A55"/>
      <c r="B55" s="247">
        <v>43</v>
      </c>
      <c r="C55" s="248"/>
      <c r="D55" s="248">
        <v>1</v>
      </c>
      <c r="E55" s="248"/>
      <c r="F55" s="248"/>
      <c r="G55" s="248" t="s">
        <v>5</v>
      </c>
      <c r="H55" s="248"/>
      <c r="I55" s="248"/>
      <c r="J55" s="250">
        <v>0.686111111111111</v>
      </c>
      <c r="K55" s="250"/>
      <c r="L55" s="250"/>
      <c r="M55" s="250"/>
      <c r="N55" s="251"/>
      <c r="O55" s="252" t="str">
        <f>C9</f>
        <v>FA Vion Nitra</v>
      </c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45" t="s">
        <v>7</v>
      </c>
      <c r="AF55" s="253" t="str">
        <f>C5</f>
        <v>FC Hradec Králové</v>
      </c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67"/>
      <c r="AW55" s="256"/>
      <c r="AX55" s="257"/>
      <c r="AY55" s="45" t="s">
        <v>6</v>
      </c>
      <c r="AZ55" s="257"/>
      <c r="BA55" s="258"/>
      <c r="BB55" s="256"/>
      <c r="BC55" s="259"/>
      <c r="BD55" s="11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24"/>
      <c r="BV55" s="21"/>
      <c r="BW55" s="24"/>
      <c r="BX55" s="12"/>
      <c r="BY55" s="12"/>
      <c r="BZ55" s="12"/>
      <c r="CA55" s="12"/>
      <c r="CB55" s="12"/>
      <c r="CC55" s="13"/>
      <c r="CD55" s="13"/>
      <c r="CE55" s="13"/>
      <c r="CF55" s="13"/>
      <c r="CG55" s="13"/>
      <c r="CH55" s="12"/>
      <c r="CI55" s="12"/>
      <c r="CJ55" s="13"/>
      <c r="CK55" s="13"/>
      <c r="CL55" s="13"/>
      <c r="CM55" s="13"/>
      <c r="CN55" s="13"/>
      <c r="CO55" s="13"/>
      <c r="CP55" s="13"/>
      <c r="CQ55" s="13"/>
      <c r="CR55" s="13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</row>
    <row r="56" spans="1:147" s="8" customFormat="1" ht="15.75" customHeight="1">
      <c r="A56"/>
      <c r="B56" s="278">
        <v>44</v>
      </c>
      <c r="C56" s="279"/>
      <c r="D56" s="279">
        <v>2</v>
      </c>
      <c r="E56" s="279"/>
      <c r="F56" s="279"/>
      <c r="G56" s="279" t="s">
        <v>8</v>
      </c>
      <c r="H56" s="279"/>
      <c r="I56" s="279"/>
      <c r="J56" s="281">
        <v>0.686111111111111</v>
      </c>
      <c r="K56" s="281"/>
      <c r="L56" s="281"/>
      <c r="M56" s="281"/>
      <c r="N56" s="282"/>
      <c r="O56" s="283" t="str">
        <f>V9</f>
        <v>FK Mladá Boleslav</v>
      </c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49" t="s">
        <v>7</v>
      </c>
      <c r="AF56" s="245" t="str">
        <f>V5</f>
        <v>AC Sparta Praha</v>
      </c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6"/>
      <c r="AW56" s="276"/>
      <c r="AX56" s="286"/>
      <c r="AY56" s="49" t="s">
        <v>6</v>
      </c>
      <c r="AZ56" s="286"/>
      <c r="BA56" s="287"/>
      <c r="BB56" s="276"/>
      <c r="BC56" s="277"/>
      <c r="BD56" s="11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24"/>
      <c r="BV56" s="21"/>
      <c r="BW56" s="24"/>
      <c r="BX56" s="12"/>
      <c r="BY56" s="12"/>
      <c r="BZ56" s="12"/>
      <c r="CA56" s="12"/>
      <c r="CB56" s="12"/>
      <c r="CC56" s="13"/>
      <c r="CD56" s="13"/>
      <c r="CE56" s="13"/>
      <c r="CF56" s="13"/>
      <c r="CG56" s="13"/>
      <c r="CH56" s="12"/>
      <c r="CI56" s="12"/>
      <c r="CJ56" s="13"/>
      <c r="CK56" s="13"/>
      <c r="CL56" s="13"/>
      <c r="CM56" s="13"/>
      <c r="CN56" s="13"/>
      <c r="CO56" s="13"/>
      <c r="CP56" s="13"/>
      <c r="CQ56" s="13"/>
      <c r="CR56" s="13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</row>
    <row r="57" spans="1:147" s="8" customFormat="1" ht="15.75" customHeight="1" thickBot="1">
      <c r="A57"/>
      <c r="B57" s="268">
        <v>45</v>
      </c>
      <c r="C57" s="269"/>
      <c r="D57" s="269">
        <v>3</v>
      </c>
      <c r="E57" s="269"/>
      <c r="F57" s="269"/>
      <c r="G57" s="269" t="s">
        <v>17</v>
      </c>
      <c r="H57" s="269"/>
      <c r="I57" s="269"/>
      <c r="J57" s="271">
        <v>0.686111111111111</v>
      </c>
      <c r="K57" s="271"/>
      <c r="L57" s="271"/>
      <c r="M57" s="271"/>
      <c r="N57" s="272"/>
      <c r="O57" s="273" t="str">
        <f>AO9</f>
        <v>1. FC Slovácko</v>
      </c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48" t="s">
        <v>7</v>
      </c>
      <c r="AF57" s="274" t="str">
        <f>AO5</f>
        <v>Slovan Levice</v>
      </c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5"/>
      <c r="AW57" s="265"/>
      <c r="AX57" s="263"/>
      <c r="AY57" s="48" t="s">
        <v>6</v>
      </c>
      <c r="AZ57" s="263"/>
      <c r="BA57" s="264"/>
      <c r="BB57" s="265"/>
      <c r="BC57" s="266"/>
      <c r="BD57" s="11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24"/>
      <c r="BV57" s="21"/>
      <c r="BW57" s="24"/>
      <c r="BX57" s="12"/>
      <c r="BY57" s="12"/>
      <c r="BZ57" s="12"/>
      <c r="CA57" s="12"/>
      <c r="CB57" s="12"/>
      <c r="CC57" s="13"/>
      <c r="CD57" s="13"/>
      <c r="CE57" s="13"/>
      <c r="CF57" s="13"/>
      <c r="CG57" s="13"/>
      <c r="CH57" s="12"/>
      <c r="CI57" s="12"/>
      <c r="CJ57" s="13"/>
      <c r="CK57" s="13"/>
      <c r="CL57" s="13"/>
      <c r="CM57" s="13"/>
      <c r="CN57" s="13"/>
      <c r="CO57" s="13"/>
      <c r="CP57" s="13"/>
      <c r="CQ57" s="13"/>
      <c r="CR57" s="13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</row>
    <row r="58" spans="1:147" s="8" customFormat="1" ht="15.75" customHeight="1">
      <c r="A58" s="57"/>
      <c r="B58" s="58"/>
      <c r="C58" s="58"/>
      <c r="D58" s="58"/>
      <c r="E58" s="58"/>
      <c r="F58" s="58"/>
      <c r="G58" s="58"/>
      <c r="H58" s="58"/>
      <c r="I58" s="58"/>
      <c r="J58" s="59"/>
      <c r="K58" s="59"/>
      <c r="L58" s="59"/>
      <c r="M58" s="59"/>
      <c r="N58" s="59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5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5"/>
      <c r="AX58" s="55"/>
      <c r="AY58" s="55"/>
      <c r="AZ58" s="55"/>
      <c r="BA58" s="55"/>
      <c r="BB58" s="55"/>
      <c r="BC58" s="55"/>
      <c r="BD58" s="11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24"/>
      <c r="BV58" s="21"/>
      <c r="BW58" s="24"/>
      <c r="BX58" s="12"/>
      <c r="BY58" s="12"/>
      <c r="BZ58" s="12"/>
      <c r="CA58" s="12"/>
      <c r="CB58" s="12"/>
      <c r="CC58" s="13"/>
      <c r="CD58" s="13"/>
      <c r="CE58" s="13"/>
      <c r="CF58" s="13"/>
      <c r="CG58" s="13"/>
      <c r="CH58" s="12"/>
      <c r="CI58" s="12"/>
      <c r="CJ58" s="13"/>
      <c r="CK58" s="13"/>
      <c r="CL58" s="13"/>
      <c r="CM58" s="13"/>
      <c r="CN58" s="13"/>
      <c r="CO58" s="13"/>
      <c r="CP58" s="13"/>
      <c r="CQ58" s="13"/>
      <c r="CR58" s="13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</row>
    <row r="59" spans="1:147" s="5" customFormat="1" ht="21.75" customHeight="1">
      <c r="A59" s="321" t="s">
        <v>65</v>
      </c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21"/>
      <c r="AQ59" s="321"/>
      <c r="AR59" s="321"/>
      <c r="AS59" s="321"/>
      <c r="AT59" s="321"/>
      <c r="AU59" s="321"/>
      <c r="AV59" s="321"/>
      <c r="AW59" s="321"/>
      <c r="AX59" s="321"/>
      <c r="AY59" s="321"/>
      <c r="AZ59" s="321"/>
      <c r="BA59" s="321"/>
      <c r="BB59" s="321"/>
      <c r="BC59" s="321"/>
      <c r="BD59" s="321"/>
      <c r="BE59" s="321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3"/>
      <c r="CD59" s="13"/>
      <c r="CE59" s="13"/>
      <c r="CF59" s="13"/>
      <c r="CG59" s="13"/>
      <c r="CH59" s="12"/>
      <c r="CI59" s="12"/>
      <c r="CJ59" s="13"/>
      <c r="CK59" s="13"/>
      <c r="CL59" s="13"/>
      <c r="CM59" s="13"/>
      <c r="CN59" s="13"/>
      <c r="CO59" s="13"/>
      <c r="CP59" s="13"/>
      <c r="CQ59" s="13"/>
      <c r="CR59" s="13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</row>
    <row r="60" spans="2:148" s="2" customFormat="1" ht="15.75" customHeight="1">
      <c r="B60" s="370" t="s">
        <v>138</v>
      </c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167"/>
      <c r="Q60" s="370" t="s">
        <v>38</v>
      </c>
      <c r="R60" s="370"/>
      <c r="S60" s="370"/>
      <c r="T60" s="370"/>
      <c r="U60" s="370"/>
      <c r="V60" s="370"/>
      <c r="W60" s="370"/>
      <c r="X60" s="370"/>
      <c r="Y60" s="167"/>
      <c r="Z60" s="167"/>
      <c r="AA60" s="167"/>
      <c r="AB60" s="370" t="s">
        <v>39</v>
      </c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167"/>
      <c r="AN60" s="370" t="s">
        <v>37</v>
      </c>
      <c r="AO60" s="370"/>
      <c r="AP60" s="370"/>
      <c r="AQ60" s="370"/>
      <c r="AR60" s="370"/>
      <c r="AS60" s="370"/>
      <c r="AT60" s="370"/>
      <c r="AU60" s="370"/>
      <c r="AV60" s="370"/>
      <c r="AW60" s="370"/>
      <c r="AX60" s="370"/>
      <c r="AY60" s="370"/>
      <c r="AZ60" s="370"/>
      <c r="BA60" s="370"/>
      <c r="BB60" s="167"/>
      <c r="BC60" s="167"/>
      <c r="BD60" s="167"/>
      <c r="BE60" s="167"/>
      <c r="BF60" s="167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6"/>
      <c r="CE60" s="16"/>
      <c r="CF60" s="16"/>
      <c r="CG60" s="16"/>
      <c r="CH60" s="16"/>
      <c r="CI60" s="15"/>
      <c r="CJ60" s="15"/>
      <c r="CK60" s="16"/>
      <c r="CL60" s="16"/>
      <c r="CM60" s="16"/>
      <c r="CN60" s="16"/>
      <c r="CO60" s="16"/>
      <c r="CP60" s="16"/>
      <c r="CQ60" s="16"/>
      <c r="CR60" s="16"/>
      <c r="CS60" s="16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</row>
    <row r="61" spans="1:147" s="2" customFormat="1" ht="15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6"/>
      <c r="CD61" s="16"/>
      <c r="CE61" s="16"/>
      <c r="CF61" s="16"/>
      <c r="CG61" s="16"/>
      <c r="CH61" s="15"/>
      <c r="CI61" s="15"/>
      <c r="CJ61" s="16"/>
      <c r="CK61" s="16"/>
      <c r="CL61" s="16"/>
      <c r="CM61" s="16"/>
      <c r="CN61" s="16"/>
      <c r="CO61" s="16"/>
      <c r="CP61" s="16"/>
      <c r="CQ61" s="16"/>
      <c r="CR61" s="16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</row>
    <row r="62" spans="1:147" s="8" customFormat="1" ht="12.75">
      <c r="A62"/>
      <c r="B62" s="1" t="s">
        <v>146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3"/>
      <c r="CD62" s="13"/>
      <c r="CE62" s="13"/>
      <c r="CF62" s="13"/>
      <c r="CG62" s="13"/>
      <c r="CH62" s="12"/>
      <c r="CI62" s="12"/>
      <c r="CJ62" s="13"/>
      <c r="CK62" s="13"/>
      <c r="CL62" s="13"/>
      <c r="CM62" s="13"/>
      <c r="CN62" s="13"/>
      <c r="CO62" s="13"/>
      <c r="CP62" s="13"/>
      <c r="CQ62" s="13"/>
      <c r="CR62" s="13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</row>
    <row r="63" spans="1:147" s="8" customFormat="1" ht="12.75">
      <c r="A63"/>
      <c r="B63" s="1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3"/>
      <c r="CD63" s="13"/>
      <c r="CE63" s="13"/>
      <c r="CF63" s="13"/>
      <c r="CG63" s="13"/>
      <c r="CH63" s="12"/>
      <c r="CI63" s="12"/>
      <c r="CJ63" s="13"/>
      <c r="CK63" s="13"/>
      <c r="CL63" s="13"/>
      <c r="CM63" s="13"/>
      <c r="CN63" s="13"/>
      <c r="CO63" s="13"/>
      <c r="CP63" s="13"/>
      <c r="CQ63" s="13"/>
      <c r="CR63" s="13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</row>
    <row r="64" spans="1:110" s="8" customFormat="1" ht="15.75" thickBot="1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1"/>
      <c r="T64" s="39"/>
      <c r="U64" s="40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12"/>
      <c r="AM64" s="39"/>
      <c r="AN64" s="40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12"/>
      <c r="BF64" s="13"/>
      <c r="BG64" s="13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</row>
    <row r="65" spans="1:110" s="8" customFormat="1" ht="16.5" thickBot="1">
      <c r="A65" s="310" t="s">
        <v>61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2"/>
      <c r="T65" s="313" t="s">
        <v>62</v>
      </c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5"/>
      <c r="AL65" s="12"/>
      <c r="AM65" s="316" t="s">
        <v>63</v>
      </c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8"/>
      <c r="BE65" s="13"/>
      <c r="BF65" s="13"/>
      <c r="BG65" s="13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</row>
    <row r="66" spans="1:110" s="8" customFormat="1" ht="15.75" thickBot="1">
      <c r="A66" s="319" t="s">
        <v>0</v>
      </c>
      <c r="B66" s="320"/>
      <c r="C66" s="334" t="s">
        <v>18</v>
      </c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5"/>
      <c r="T66" s="338" t="s">
        <v>0</v>
      </c>
      <c r="U66" s="339"/>
      <c r="V66" s="334" t="s">
        <v>20</v>
      </c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5"/>
      <c r="AL66" s="12"/>
      <c r="AM66" s="343" t="s">
        <v>0</v>
      </c>
      <c r="AN66" s="344"/>
      <c r="AO66" s="334" t="s">
        <v>22</v>
      </c>
      <c r="AP66" s="334"/>
      <c r="AQ66" s="334"/>
      <c r="AR66" s="334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5"/>
      <c r="BE66" s="13"/>
      <c r="BF66" s="13"/>
      <c r="BG66" s="13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</row>
    <row r="67" spans="1:110" s="8" customFormat="1" ht="15.75" thickBot="1">
      <c r="A67" s="323" t="s">
        <v>1</v>
      </c>
      <c r="B67" s="324"/>
      <c r="C67" s="334" t="s">
        <v>19</v>
      </c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5"/>
      <c r="T67" s="340" t="s">
        <v>1</v>
      </c>
      <c r="U67" s="341"/>
      <c r="V67" s="334" t="s">
        <v>21</v>
      </c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5"/>
      <c r="AL67" s="12"/>
      <c r="AM67" s="345" t="s">
        <v>1</v>
      </c>
      <c r="AN67" s="346"/>
      <c r="AO67" s="334" t="s">
        <v>23</v>
      </c>
      <c r="AP67" s="334"/>
      <c r="AQ67" s="334"/>
      <c r="AR67" s="334"/>
      <c r="AS67" s="334"/>
      <c r="AT67" s="334"/>
      <c r="AU67" s="334"/>
      <c r="AV67" s="334"/>
      <c r="AW67" s="334"/>
      <c r="AX67" s="334"/>
      <c r="AY67" s="334"/>
      <c r="AZ67" s="334"/>
      <c r="BA67" s="334"/>
      <c r="BB67" s="334"/>
      <c r="BC67" s="334"/>
      <c r="BD67" s="335"/>
      <c r="BE67" s="13"/>
      <c r="BF67" s="13"/>
      <c r="BG67" s="13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</row>
    <row r="68" spans="1:110" s="8" customFormat="1" ht="15.75" thickBot="1">
      <c r="A68" s="319" t="s">
        <v>2</v>
      </c>
      <c r="B68" s="320"/>
      <c r="C68" s="334" t="s">
        <v>24</v>
      </c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5"/>
      <c r="T68" s="338" t="s">
        <v>2</v>
      </c>
      <c r="U68" s="339"/>
      <c r="V68" s="334" t="s">
        <v>26</v>
      </c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5"/>
      <c r="AL68" s="12"/>
      <c r="AM68" s="343" t="s">
        <v>2</v>
      </c>
      <c r="AN68" s="344"/>
      <c r="AO68" s="334" t="s">
        <v>28</v>
      </c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  <c r="BC68" s="334"/>
      <c r="BD68" s="335"/>
      <c r="BE68" s="13"/>
      <c r="BF68" s="13"/>
      <c r="BG68" s="13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</row>
    <row r="69" spans="1:110" s="8" customFormat="1" ht="15.75" thickBot="1">
      <c r="A69" s="323" t="s">
        <v>3</v>
      </c>
      <c r="B69" s="324"/>
      <c r="C69" s="334" t="s">
        <v>25</v>
      </c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5"/>
      <c r="T69" s="340" t="s">
        <v>3</v>
      </c>
      <c r="U69" s="341"/>
      <c r="V69" s="334" t="s">
        <v>27</v>
      </c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5"/>
      <c r="AL69" s="12"/>
      <c r="AM69" s="345" t="s">
        <v>3</v>
      </c>
      <c r="AN69" s="346"/>
      <c r="AO69" s="334" t="s">
        <v>29</v>
      </c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  <c r="BC69" s="334"/>
      <c r="BD69" s="335"/>
      <c r="BE69" s="13"/>
      <c r="BF69" s="13"/>
      <c r="BG69" s="13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</row>
    <row r="70" spans="1:110" s="8" customFormat="1" ht="15.75" thickBot="1">
      <c r="A70" s="330" t="s">
        <v>15</v>
      </c>
      <c r="B70" s="324"/>
      <c r="C70" s="336" t="s">
        <v>30</v>
      </c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7"/>
      <c r="T70" s="342" t="s">
        <v>15</v>
      </c>
      <c r="U70" s="341"/>
      <c r="V70" s="336" t="s">
        <v>32</v>
      </c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7"/>
      <c r="AL70" s="13"/>
      <c r="AM70" s="347" t="s">
        <v>15</v>
      </c>
      <c r="AN70" s="346"/>
      <c r="AO70" s="336" t="s">
        <v>34</v>
      </c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7"/>
      <c r="BE70" s="13"/>
      <c r="BF70" s="13"/>
      <c r="BG70" s="13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</row>
    <row r="71" spans="1:110" s="8" customFormat="1" ht="15.75" thickBot="1">
      <c r="A71" s="330" t="s">
        <v>16</v>
      </c>
      <c r="B71" s="324"/>
      <c r="C71" s="336" t="s">
        <v>31</v>
      </c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7"/>
      <c r="T71" s="342" t="s">
        <v>16</v>
      </c>
      <c r="U71" s="341"/>
      <c r="V71" s="336" t="s">
        <v>33</v>
      </c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7"/>
      <c r="AL71" s="13"/>
      <c r="AM71" s="347" t="s">
        <v>16</v>
      </c>
      <c r="AN71" s="346"/>
      <c r="AO71" s="336" t="s">
        <v>35</v>
      </c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6"/>
      <c r="BB71" s="336"/>
      <c r="BC71" s="336"/>
      <c r="BD71" s="337"/>
      <c r="BE71" s="13"/>
      <c r="BF71" s="13"/>
      <c r="BG71" s="13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</row>
    <row r="72" spans="1:147" s="8" customFormat="1" ht="13.5" thickBot="1">
      <c r="A72"/>
      <c r="B72" s="1" t="s">
        <v>14</v>
      </c>
      <c r="C72"/>
      <c r="D72"/>
      <c r="E72"/>
      <c r="F72"/>
      <c r="G72"/>
      <c r="H72"/>
      <c r="I72"/>
      <c r="J72"/>
      <c r="K72"/>
      <c r="L72"/>
      <c r="M72"/>
      <c r="N72" s="7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3"/>
      <c r="CD72" s="13"/>
      <c r="CE72" s="13"/>
      <c r="CF72" s="13"/>
      <c r="CG72" s="13"/>
      <c r="CH72" s="12"/>
      <c r="CI72" s="12"/>
      <c r="CJ72" s="13"/>
      <c r="CK72" s="13"/>
      <c r="CL72" s="13"/>
      <c r="CM72" s="13"/>
      <c r="CN72" s="13"/>
      <c r="CO72" s="13"/>
      <c r="CP72" s="13"/>
      <c r="CQ72" s="13"/>
      <c r="CR72" s="13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</row>
    <row r="73" spans="1:147" s="10" customFormat="1" ht="16.5" customHeight="1" thickBot="1">
      <c r="A73" s="3"/>
      <c r="B73" s="325" t="s">
        <v>4</v>
      </c>
      <c r="C73" s="326"/>
      <c r="D73" s="327" t="s">
        <v>9</v>
      </c>
      <c r="E73" s="328"/>
      <c r="F73" s="329"/>
      <c r="G73" s="327" t="s">
        <v>10</v>
      </c>
      <c r="H73" s="328"/>
      <c r="I73" s="329"/>
      <c r="J73" s="327" t="s">
        <v>11</v>
      </c>
      <c r="K73" s="328"/>
      <c r="L73" s="328"/>
      <c r="M73" s="328"/>
      <c r="N73" s="329"/>
      <c r="O73" s="327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9"/>
      <c r="AW73" s="327" t="s">
        <v>12</v>
      </c>
      <c r="AX73" s="328"/>
      <c r="AY73" s="328"/>
      <c r="AZ73" s="328"/>
      <c r="BA73" s="329"/>
      <c r="BB73" s="331"/>
      <c r="BC73" s="332"/>
      <c r="BD73" s="9"/>
      <c r="BE73" s="18"/>
      <c r="BF73" s="19"/>
      <c r="BG73" s="20"/>
      <c r="BH73" s="20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18"/>
      <c r="CD73" s="18"/>
      <c r="CE73" s="18"/>
      <c r="CF73" s="18"/>
      <c r="CG73" s="18"/>
      <c r="CH73" s="21"/>
      <c r="CI73" s="21"/>
      <c r="CJ73" s="18"/>
      <c r="CK73" s="18"/>
      <c r="CL73" s="18"/>
      <c r="CM73" s="18"/>
      <c r="CN73" s="18"/>
      <c r="CO73" s="18"/>
      <c r="CP73" s="18"/>
      <c r="CQ73" s="18"/>
      <c r="CR73" s="18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</row>
    <row r="74" spans="2:147" s="4" customFormat="1" ht="15.75" customHeight="1">
      <c r="B74" s="247">
        <v>46</v>
      </c>
      <c r="C74" s="248"/>
      <c r="D74" s="248">
        <v>1</v>
      </c>
      <c r="E74" s="248"/>
      <c r="F74" s="248"/>
      <c r="G74" s="249" t="s">
        <v>43</v>
      </c>
      <c r="H74" s="249"/>
      <c r="I74" s="249"/>
      <c r="J74" s="250">
        <v>0.3541666666666667</v>
      </c>
      <c r="K74" s="250"/>
      <c r="L74" s="250"/>
      <c r="M74" s="250"/>
      <c r="N74" s="251"/>
      <c r="O74" s="252" t="str">
        <f>C66</f>
        <v>A1</v>
      </c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44" t="s">
        <v>7</v>
      </c>
      <c r="AF74" s="253" t="str">
        <f>C71</f>
        <v>C2</v>
      </c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67"/>
      <c r="AW74" s="256"/>
      <c r="AX74" s="257"/>
      <c r="AY74" s="45" t="s">
        <v>6</v>
      </c>
      <c r="AZ74" s="257"/>
      <c r="BA74" s="258"/>
      <c r="BB74" s="256"/>
      <c r="BC74" s="259"/>
      <c r="BE74" s="21"/>
      <c r="BF74" s="23"/>
      <c r="BG74" s="23"/>
      <c r="BH74" s="23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4"/>
      <c r="BV74" s="24"/>
      <c r="BW74" s="24"/>
      <c r="BX74" s="21"/>
      <c r="BY74" s="21"/>
      <c r="BZ74" s="21"/>
      <c r="CA74" s="25"/>
      <c r="CB74" s="24"/>
      <c r="CC74" s="322"/>
      <c r="CD74" s="322"/>
      <c r="CE74" s="322"/>
      <c r="CF74" s="26"/>
      <c r="CG74" s="27"/>
      <c r="CH74" s="25"/>
      <c r="CI74" s="24"/>
      <c r="CJ74" s="322"/>
      <c r="CK74" s="322"/>
      <c r="CL74" s="322"/>
      <c r="CM74" s="26"/>
      <c r="CN74" s="27"/>
      <c r="CO74" s="27"/>
      <c r="CP74" s="27"/>
      <c r="CQ74" s="27"/>
      <c r="CR74" s="27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</row>
    <row r="75" spans="1:147" s="9" customFormat="1" ht="15.75" customHeight="1">
      <c r="A75" s="3"/>
      <c r="B75" s="239">
        <v>47</v>
      </c>
      <c r="C75" s="240"/>
      <c r="D75" s="240">
        <v>2</v>
      </c>
      <c r="E75" s="240"/>
      <c r="F75" s="240"/>
      <c r="G75" s="241" t="s">
        <v>44</v>
      </c>
      <c r="H75" s="241"/>
      <c r="I75" s="241"/>
      <c r="J75" s="242">
        <v>0.3541666666666667</v>
      </c>
      <c r="K75" s="242"/>
      <c r="L75" s="242"/>
      <c r="M75" s="242"/>
      <c r="N75" s="243"/>
      <c r="O75" s="283" t="str">
        <f>V66</f>
        <v>A3</v>
      </c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44" t="s">
        <v>7</v>
      </c>
      <c r="AF75" s="245" t="str">
        <f>V71</f>
        <v>C4</v>
      </c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6"/>
      <c r="AW75" s="227"/>
      <c r="AX75" s="228"/>
      <c r="AY75" s="44" t="s">
        <v>6</v>
      </c>
      <c r="AZ75" s="228"/>
      <c r="BA75" s="229"/>
      <c r="BB75" s="227"/>
      <c r="BC75" s="230"/>
      <c r="BE75" s="21"/>
      <c r="BF75" s="23"/>
      <c r="BG75" s="23"/>
      <c r="BH75" s="23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4"/>
      <c r="BV75" s="21"/>
      <c r="BW75" s="24"/>
      <c r="BX75" s="21"/>
      <c r="BY75" s="21"/>
      <c r="BZ75" s="21"/>
      <c r="CA75" s="21"/>
      <c r="CB75" s="24"/>
      <c r="CC75" s="18"/>
      <c r="CD75" s="29"/>
      <c r="CE75" s="30"/>
      <c r="CF75" s="31"/>
      <c r="CG75" s="18"/>
      <c r="CH75" s="21"/>
      <c r="CI75" s="24"/>
      <c r="CJ75" s="18"/>
      <c r="CK75" s="29"/>
      <c r="CL75" s="30"/>
      <c r="CM75" s="31"/>
      <c r="CN75" s="18"/>
      <c r="CO75" s="18"/>
      <c r="CP75" s="18"/>
      <c r="CQ75" s="18"/>
      <c r="CR75" s="18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</row>
    <row r="76" spans="1:147" s="9" customFormat="1" ht="15.75" customHeight="1" thickBot="1">
      <c r="A76" s="3"/>
      <c r="B76" s="231">
        <v>48</v>
      </c>
      <c r="C76" s="232"/>
      <c r="D76" s="232">
        <v>3</v>
      </c>
      <c r="E76" s="232"/>
      <c r="F76" s="232"/>
      <c r="G76" s="233" t="s">
        <v>45</v>
      </c>
      <c r="H76" s="233"/>
      <c r="I76" s="233"/>
      <c r="J76" s="234">
        <v>0.3541666666666667</v>
      </c>
      <c r="K76" s="234"/>
      <c r="L76" s="234"/>
      <c r="M76" s="234"/>
      <c r="N76" s="235"/>
      <c r="O76" s="236" t="str">
        <f>AO66</f>
        <v>A5</v>
      </c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46" t="s">
        <v>7</v>
      </c>
      <c r="AF76" s="237" t="str">
        <f>AO71</f>
        <v>C6</v>
      </c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8"/>
      <c r="AW76" s="215"/>
      <c r="AX76" s="213"/>
      <c r="AY76" s="46" t="s">
        <v>6</v>
      </c>
      <c r="AZ76" s="213"/>
      <c r="BA76" s="214"/>
      <c r="BB76" s="215"/>
      <c r="BC76" s="216"/>
      <c r="BE76" s="21"/>
      <c r="BF76" s="23"/>
      <c r="BG76" s="23"/>
      <c r="BH76" s="23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4"/>
      <c r="BV76" s="21"/>
      <c r="BW76" s="24"/>
      <c r="BX76" s="21"/>
      <c r="BY76" s="21"/>
      <c r="BZ76" s="21"/>
      <c r="CA76" s="21"/>
      <c r="CB76" s="24"/>
      <c r="CC76" s="18"/>
      <c r="CD76" s="29"/>
      <c r="CE76" s="30"/>
      <c r="CF76" s="31"/>
      <c r="CG76" s="18"/>
      <c r="CH76" s="21"/>
      <c r="CI76" s="24"/>
      <c r="CJ76" s="18"/>
      <c r="CK76" s="29"/>
      <c r="CL76" s="30"/>
      <c r="CM76" s="31"/>
      <c r="CN76" s="18"/>
      <c r="CO76" s="18"/>
      <c r="CP76" s="18"/>
      <c r="CQ76" s="18"/>
      <c r="CR76" s="18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</row>
    <row r="77" spans="1:147" s="9" customFormat="1" ht="15.75" customHeight="1">
      <c r="A77" s="3"/>
      <c r="B77" s="217">
        <v>49</v>
      </c>
      <c r="C77" s="218"/>
      <c r="D77" s="218">
        <v>1</v>
      </c>
      <c r="E77" s="218"/>
      <c r="F77" s="218"/>
      <c r="G77" s="219" t="s">
        <v>43</v>
      </c>
      <c r="H77" s="219"/>
      <c r="I77" s="219"/>
      <c r="J77" s="220">
        <v>0.3763888888888889</v>
      </c>
      <c r="K77" s="220"/>
      <c r="L77" s="220"/>
      <c r="M77" s="220"/>
      <c r="N77" s="221"/>
      <c r="O77" s="222" t="str">
        <f>C67</f>
        <v>A2</v>
      </c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50" t="s">
        <v>7</v>
      </c>
      <c r="AF77" s="223" t="str">
        <f>C70</f>
        <v>C1</v>
      </c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4"/>
      <c r="AW77" s="198"/>
      <c r="AX77" s="225"/>
      <c r="AY77" s="50" t="s">
        <v>6</v>
      </c>
      <c r="AZ77" s="225"/>
      <c r="BA77" s="226"/>
      <c r="BB77" s="198"/>
      <c r="BC77" s="199"/>
      <c r="BE77" s="21"/>
      <c r="BF77" s="23"/>
      <c r="BG77" s="23"/>
      <c r="BH77" s="23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4"/>
      <c r="BV77" s="21"/>
      <c r="BW77" s="24"/>
      <c r="BX77" s="21"/>
      <c r="BY77" s="21"/>
      <c r="BZ77" s="21"/>
      <c r="CA77" s="21"/>
      <c r="CB77" s="24"/>
      <c r="CC77" s="18"/>
      <c r="CD77" s="29"/>
      <c r="CE77" s="30"/>
      <c r="CF77" s="31"/>
      <c r="CG77" s="18"/>
      <c r="CH77" s="21"/>
      <c r="CI77" s="24"/>
      <c r="CJ77" s="18"/>
      <c r="CK77" s="29"/>
      <c r="CL77" s="30"/>
      <c r="CM77" s="31"/>
      <c r="CN77" s="18"/>
      <c r="CO77" s="18"/>
      <c r="CP77" s="18"/>
      <c r="CQ77" s="18"/>
      <c r="CR77" s="18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</row>
    <row r="78" spans="1:147" s="9" customFormat="1" ht="15.75" customHeight="1">
      <c r="A78" s="3"/>
      <c r="B78" s="200">
        <v>50</v>
      </c>
      <c r="C78" s="201"/>
      <c r="D78" s="201">
        <v>2</v>
      </c>
      <c r="E78" s="201"/>
      <c r="F78" s="201"/>
      <c r="G78" s="202" t="s">
        <v>44</v>
      </c>
      <c r="H78" s="202"/>
      <c r="I78" s="202"/>
      <c r="J78" s="203">
        <v>0.3763888888888889</v>
      </c>
      <c r="K78" s="203"/>
      <c r="L78" s="203"/>
      <c r="M78" s="203"/>
      <c r="N78" s="204"/>
      <c r="O78" s="205" t="str">
        <f>V67</f>
        <v>A4</v>
      </c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51" t="s">
        <v>7</v>
      </c>
      <c r="AF78" s="206" t="str">
        <f>V70</f>
        <v>C3</v>
      </c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62"/>
      <c r="AW78" s="209"/>
      <c r="AX78" s="210"/>
      <c r="AY78" s="51" t="s">
        <v>6</v>
      </c>
      <c r="AZ78" s="210"/>
      <c r="BA78" s="211"/>
      <c r="BB78" s="209"/>
      <c r="BC78" s="212"/>
      <c r="BE78" s="21"/>
      <c r="BF78" s="23"/>
      <c r="BG78" s="23"/>
      <c r="BH78" s="23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4"/>
      <c r="BV78" s="21"/>
      <c r="BW78" s="24"/>
      <c r="BX78" s="21"/>
      <c r="BY78" s="21"/>
      <c r="BZ78" s="21"/>
      <c r="CA78" s="21"/>
      <c r="CB78" s="24"/>
      <c r="CC78" s="18"/>
      <c r="CD78" s="29"/>
      <c r="CE78" s="30"/>
      <c r="CF78" s="31"/>
      <c r="CG78" s="18"/>
      <c r="CH78" s="21"/>
      <c r="CI78" s="24"/>
      <c r="CJ78" s="18"/>
      <c r="CK78" s="29"/>
      <c r="CL78" s="30"/>
      <c r="CM78" s="31"/>
      <c r="CN78" s="18"/>
      <c r="CO78" s="18"/>
      <c r="CP78" s="18"/>
      <c r="CQ78" s="18"/>
      <c r="CR78" s="18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</row>
    <row r="79" spans="1:147" s="9" customFormat="1" ht="15.75" customHeight="1" thickBot="1">
      <c r="A79" s="3"/>
      <c r="B79" s="298">
        <v>51</v>
      </c>
      <c r="C79" s="299"/>
      <c r="D79" s="299">
        <v>3</v>
      </c>
      <c r="E79" s="299"/>
      <c r="F79" s="299"/>
      <c r="G79" s="300" t="s">
        <v>45</v>
      </c>
      <c r="H79" s="300"/>
      <c r="I79" s="300"/>
      <c r="J79" s="301">
        <v>0.3763888888888889</v>
      </c>
      <c r="K79" s="301"/>
      <c r="L79" s="301"/>
      <c r="M79" s="301"/>
      <c r="N79" s="302"/>
      <c r="O79" s="303" t="str">
        <f>AO67</f>
        <v>A6</v>
      </c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52" t="s">
        <v>7</v>
      </c>
      <c r="AF79" s="304" t="str">
        <f>AO70</f>
        <v>C5</v>
      </c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5"/>
      <c r="AW79" s="306"/>
      <c r="AX79" s="307"/>
      <c r="AY79" s="52" t="s">
        <v>6</v>
      </c>
      <c r="AZ79" s="307"/>
      <c r="BA79" s="308"/>
      <c r="BB79" s="306"/>
      <c r="BC79" s="309"/>
      <c r="BE79" s="21"/>
      <c r="BF79" s="23"/>
      <c r="BG79" s="23"/>
      <c r="BH79" s="23"/>
      <c r="BI79" s="21"/>
      <c r="BJ79" s="21"/>
      <c r="BK79" s="12"/>
      <c r="BL79" s="12"/>
      <c r="BM79" s="12"/>
      <c r="BN79" s="12"/>
      <c r="BO79" s="12"/>
      <c r="BP79" s="12"/>
      <c r="BQ79" s="12"/>
      <c r="BR79" s="12"/>
      <c r="BS79" s="12"/>
      <c r="BT79" s="21"/>
      <c r="BU79" s="24"/>
      <c r="BV79" s="21"/>
      <c r="BW79" s="24"/>
      <c r="BX79" s="21"/>
      <c r="BY79" s="21"/>
      <c r="BZ79" s="21"/>
      <c r="CA79" s="21"/>
      <c r="CB79" s="24"/>
      <c r="CC79" s="18"/>
      <c r="CD79" s="29"/>
      <c r="CE79" s="30"/>
      <c r="CF79" s="31"/>
      <c r="CG79" s="18"/>
      <c r="CH79" s="21"/>
      <c r="CI79" s="24"/>
      <c r="CJ79" s="18"/>
      <c r="CK79" s="29"/>
      <c r="CL79" s="30"/>
      <c r="CM79" s="31"/>
      <c r="CN79" s="18"/>
      <c r="CO79" s="18"/>
      <c r="CP79" s="18"/>
      <c r="CQ79" s="18"/>
      <c r="CR79" s="18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</row>
    <row r="80" spans="1:147" s="9" customFormat="1" ht="15.75" customHeight="1">
      <c r="A80" s="3"/>
      <c r="B80" s="247">
        <v>52</v>
      </c>
      <c r="C80" s="248"/>
      <c r="D80" s="248">
        <v>1</v>
      </c>
      <c r="E80" s="248"/>
      <c r="F80" s="248"/>
      <c r="G80" s="249" t="s">
        <v>43</v>
      </c>
      <c r="H80" s="249"/>
      <c r="I80" s="249"/>
      <c r="J80" s="250">
        <v>0.3986111111111111</v>
      </c>
      <c r="K80" s="250"/>
      <c r="L80" s="250"/>
      <c r="M80" s="250"/>
      <c r="N80" s="251"/>
      <c r="O80" s="252" t="str">
        <f>C68</f>
        <v>B1</v>
      </c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45" t="s">
        <v>7</v>
      </c>
      <c r="AF80" s="253" t="str">
        <f>C66</f>
        <v>A1</v>
      </c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67"/>
      <c r="AW80" s="256"/>
      <c r="AX80" s="257"/>
      <c r="AY80" s="45" t="s">
        <v>6</v>
      </c>
      <c r="AZ80" s="257"/>
      <c r="BA80" s="258"/>
      <c r="BB80" s="256"/>
      <c r="BC80" s="259"/>
      <c r="BD80" s="6"/>
      <c r="BE80" s="21"/>
      <c r="BF80" s="23"/>
      <c r="BG80" s="23"/>
      <c r="BH80" s="23"/>
      <c r="BI80" s="21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21"/>
      <c r="BU80" s="24"/>
      <c r="BV80" s="21"/>
      <c r="BW80" s="24"/>
      <c r="BX80" s="21"/>
      <c r="BY80" s="21"/>
      <c r="BZ80" s="21"/>
      <c r="CA80" s="21"/>
      <c r="CB80" s="24"/>
      <c r="CC80" s="18"/>
      <c r="CD80" s="29"/>
      <c r="CE80" s="30"/>
      <c r="CF80" s="31"/>
      <c r="CG80" s="18"/>
      <c r="CH80" s="21"/>
      <c r="CI80" s="24"/>
      <c r="CJ80" s="18"/>
      <c r="CK80" s="29"/>
      <c r="CL80" s="30"/>
      <c r="CM80" s="31"/>
      <c r="CN80" s="18"/>
      <c r="CO80" s="18"/>
      <c r="CP80" s="18"/>
      <c r="CQ80" s="18"/>
      <c r="CR80" s="18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</row>
    <row r="81" spans="1:147" s="9" customFormat="1" ht="15.75" customHeight="1">
      <c r="A81" s="3"/>
      <c r="B81" s="239">
        <v>53</v>
      </c>
      <c r="C81" s="240"/>
      <c r="D81" s="240">
        <v>2</v>
      </c>
      <c r="E81" s="240"/>
      <c r="F81" s="240"/>
      <c r="G81" s="241" t="s">
        <v>44</v>
      </c>
      <c r="H81" s="241"/>
      <c r="I81" s="241"/>
      <c r="J81" s="242">
        <v>0.3986111111111111</v>
      </c>
      <c r="K81" s="242"/>
      <c r="L81" s="242"/>
      <c r="M81" s="242"/>
      <c r="N81" s="243"/>
      <c r="O81" s="244" t="str">
        <f>V68</f>
        <v>B3</v>
      </c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44" t="s">
        <v>7</v>
      </c>
      <c r="AF81" s="245" t="str">
        <f>V66</f>
        <v>A3</v>
      </c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6"/>
      <c r="AW81" s="227"/>
      <c r="AX81" s="228"/>
      <c r="AY81" s="44" t="s">
        <v>6</v>
      </c>
      <c r="AZ81" s="228"/>
      <c r="BA81" s="229"/>
      <c r="BB81" s="227"/>
      <c r="BC81" s="230"/>
      <c r="BD81" s="6"/>
      <c r="BE81" s="21"/>
      <c r="BF81" s="23"/>
      <c r="BG81" s="23"/>
      <c r="BH81" s="23"/>
      <c r="BI81" s="21"/>
      <c r="BJ81" s="21"/>
      <c r="BK81" s="32"/>
      <c r="BL81" s="32"/>
      <c r="BM81" s="33"/>
      <c r="BN81" s="34"/>
      <c r="BO81" s="34"/>
      <c r="BP81" s="35"/>
      <c r="BQ81" s="34"/>
      <c r="BR81" s="36"/>
      <c r="BS81" s="21"/>
      <c r="BT81" s="21"/>
      <c r="BU81" s="24"/>
      <c r="BV81" s="21"/>
      <c r="BW81" s="24"/>
      <c r="BX81" s="21"/>
      <c r="BY81" s="21"/>
      <c r="BZ81" s="21"/>
      <c r="CA81" s="21"/>
      <c r="CB81" s="24"/>
      <c r="CC81" s="18"/>
      <c r="CD81" s="29"/>
      <c r="CE81" s="30"/>
      <c r="CF81" s="31"/>
      <c r="CG81" s="18"/>
      <c r="CH81" s="21"/>
      <c r="CI81" s="24"/>
      <c r="CJ81" s="18"/>
      <c r="CK81" s="29"/>
      <c r="CL81" s="30"/>
      <c r="CM81" s="31"/>
      <c r="CN81" s="18"/>
      <c r="CO81" s="18"/>
      <c r="CP81" s="18"/>
      <c r="CQ81" s="18"/>
      <c r="CR81" s="18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</row>
    <row r="82" spans="1:147" s="9" customFormat="1" ht="15.75" customHeight="1" thickBot="1">
      <c r="A82" s="3"/>
      <c r="B82" s="231">
        <v>54</v>
      </c>
      <c r="C82" s="232"/>
      <c r="D82" s="232">
        <v>3</v>
      </c>
      <c r="E82" s="232"/>
      <c r="F82" s="232"/>
      <c r="G82" s="233" t="s">
        <v>45</v>
      </c>
      <c r="H82" s="233"/>
      <c r="I82" s="233"/>
      <c r="J82" s="234">
        <v>0.3986111111111111</v>
      </c>
      <c r="K82" s="234"/>
      <c r="L82" s="234"/>
      <c r="M82" s="234"/>
      <c r="N82" s="235"/>
      <c r="O82" s="236" t="str">
        <f>AO68</f>
        <v>B5</v>
      </c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46" t="s">
        <v>7</v>
      </c>
      <c r="AF82" s="254" t="str">
        <f>AO66</f>
        <v>A5</v>
      </c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5"/>
      <c r="AW82" s="215"/>
      <c r="AX82" s="213"/>
      <c r="AY82" s="46" t="s">
        <v>6</v>
      </c>
      <c r="AZ82" s="213"/>
      <c r="BA82" s="214"/>
      <c r="BB82" s="215"/>
      <c r="BC82" s="216"/>
      <c r="BD82" s="6"/>
      <c r="BE82" s="21"/>
      <c r="BF82" s="23"/>
      <c r="BG82" s="23"/>
      <c r="BH82" s="23"/>
      <c r="BI82" s="21"/>
      <c r="BJ82" s="21"/>
      <c r="BK82" s="32"/>
      <c r="BL82" s="32"/>
      <c r="BM82" s="33"/>
      <c r="BN82" s="34"/>
      <c r="BO82" s="34"/>
      <c r="BP82" s="35"/>
      <c r="BQ82" s="34"/>
      <c r="BR82" s="36"/>
      <c r="BS82" s="21"/>
      <c r="BT82" s="21"/>
      <c r="BU82" s="24"/>
      <c r="BV82" s="21"/>
      <c r="BW82" s="24"/>
      <c r="BX82" s="21"/>
      <c r="BY82" s="21"/>
      <c r="BZ82" s="21"/>
      <c r="CA82" s="21"/>
      <c r="CB82" s="24"/>
      <c r="CC82" s="18"/>
      <c r="CD82" s="29"/>
      <c r="CE82" s="30"/>
      <c r="CF82" s="31"/>
      <c r="CG82" s="18"/>
      <c r="CH82" s="21"/>
      <c r="CI82" s="24"/>
      <c r="CJ82" s="18"/>
      <c r="CK82" s="29"/>
      <c r="CL82" s="30"/>
      <c r="CM82" s="31"/>
      <c r="CN82" s="18"/>
      <c r="CO82" s="18"/>
      <c r="CP82" s="18"/>
      <c r="CQ82" s="18"/>
      <c r="CR82" s="18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</row>
    <row r="83" spans="1:147" s="9" customFormat="1" ht="15.75" customHeight="1">
      <c r="A83" s="3"/>
      <c r="B83" s="217">
        <v>55</v>
      </c>
      <c r="C83" s="218"/>
      <c r="D83" s="218">
        <v>1</v>
      </c>
      <c r="E83" s="218"/>
      <c r="F83" s="218"/>
      <c r="G83" s="219" t="s">
        <v>43</v>
      </c>
      <c r="H83" s="219"/>
      <c r="I83" s="219"/>
      <c r="J83" s="220">
        <v>0.42083333333333334</v>
      </c>
      <c r="K83" s="220"/>
      <c r="L83" s="220"/>
      <c r="M83" s="220"/>
      <c r="N83" s="221"/>
      <c r="O83" s="222" t="str">
        <f>C71</f>
        <v>C2</v>
      </c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50" t="s">
        <v>7</v>
      </c>
      <c r="AF83" s="223" t="str">
        <f>C69</f>
        <v>B2</v>
      </c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4"/>
      <c r="AW83" s="198"/>
      <c r="AX83" s="225"/>
      <c r="AY83" s="50" t="s">
        <v>6</v>
      </c>
      <c r="AZ83" s="225"/>
      <c r="BA83" s="226"/>
      <c r="BB83" s="198"/>
      <c r="BC83" s="199"/>
      <c r="BD83" s="6"/>
      <c r="BE83" s="21"/>
      <c r="BF83" s="23"/>
      <c r="BG83" s="23"/>
      <c r="BH83" s="23"/>
      <c r="BI83" s="21"/>
      <c r="BJ83" s="21"/>
      <c r="BK83" s="32"/>
      <c r="BL83" s="32"/>
      <c r="BM83" s="37"/>
      <c r="BN83" s="34"/>
      <c r="BO83" s="34"/>
      <c r="BP83" s="35"/>
      <c r="BQ83" s="34"/>
      <c r="BR83" s="38"/>
      <c r="BS83" s="21"/>
      <c r="BT83" s="21"/>
      <c r="BU83" s="24"/>
      <c r="BV83" s="21"/>
      <c r="BW83" s="24"/>
      <c r="BX83" s="21"/>
      <c r="BY83" s="21"/>
      <c r="BZ83" s="21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</row>
    <row r="84" spans="1:147" s="9" customFormat="1" ht="15.75" customHeight="1">
      <c r="A84" s="3"/>
      <c r="B84" s="200">
        <v>56</v>
      </c>
      <c r="C84" s="201"/>
      <c r="D84" s="201">
        <v>2</v>
      </c>
      <c r="E84" s="201"/>
      <c r="F84" s="201"/>
      <c r="G84" s="202" t="s">
        <v>44</v>
      </c>
      <c r="H84" s="202"/>
      <c r="I84" s="202"/>
      <c r="J84" s="203">
        <v>0.42083333333333334</v>
      </c>
      <c r="K84" s="203"/>
      <c r="L84" s="203"/>
      <c r="M84" s="203"/>
      <c r="N84" s="204"/>
      <c r="O84" s="205" t="str">
        <f>V71</f>
        <v>C4</v>
      </c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51" t="s">
        <v>7</v>
      </c>
      <c r="AF84" s="206" t="str">
        <f>V69</f>
        <v>B4</v>
      </c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62"/>
      <c r="AW84" s="209"/>
      <c r="AX84" s="210"/>
      <c r="AY84" s="51" t="s">
        <v>6</v>
      </c>
      <c r="AZ84" s="210"/>
      <c r="BA84" s="211"/>
      <c r="BB84" s="209"/>
      <c r="BC84" s="212"/>
      <c r="BD84" s="6"/>
      <c r="BE84" s="21"/>
      <c r="BF84" s="23"/>
      <c r="BG84" s="23"/>
      <c r="BH84" s="23"/>
      <c r="BI84" s="21"/>
      <c r="BJ84" s="21"/>
      <c r="BK84" s="32"/>
      <c r="BL84" s="32"/>
      <c r="BM84" s="33"/>
      <c r="BN84" s="34"/>
      <c r="BO84" s="34"/>
      <c r="BP84" s="35"/>
      <c r="BQ84" s="34"/>
      <c r="BR84" s="36"/>
      <c r="BS84" s="21"/>
      <c r="BT84" s="21"/>
      <c r="BU84" s="24"/>
      <c r="BV84" s="21"/>
      <c r="BW84" s="24"/>
      <c r="BX84" s="21"/>
      <c r="BY84" s="21"/>
      <c r="BZ84" s="21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</row>
    <row r="85" spans="1:147" s="9" customFormat="1" ht="15.75" customHeight="1" thickBot="1">
      <c r="A85" s="3"/>
      <c r="B85" s="298">
        <v>57</v>
      </c>
      <c r="C85" s="299"/>
      <c r="D85" s="299">
        <v>3</v>
      </c>
      <c r="E85" s="299"/>
      <c r="F85" s="299"/>
      <c r="G85" s="300" t="s">
        <v>45</v>
      </c>
      <c r="H85" s="300"/>
      <c r="I85" s="300"/>
      <c r="J85" s="301">
        <v>0.42083333333333334</v>
      </c>
      <c r="K85" s="301"/>
      <c r="L85" s="301"/>
      <c r="M85" s="301"/>
      <c r="N85" s="302"/>
      <c r="O85" s="303" t="str">
        <f>AO71</f>
        <v>C6</v>
      </c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52" t="s">
        <v>7</v>
      </c>
      <c r="AF85" s="196" t="str">
        <f>AO69</f>
        <v>B6</v>
      </c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7"/>
      <c r="AW85" s="306"/>
      <c r="AX85" s="307"/>
      <c r="AY85" s="52" t="s">
        <v>6</v>
      </c>
      <c r="AZ85" s="307"/>
      <c r="BA85" s="308"/>
      <c r="BB85" s="306"/>
      <c r="BC85" s="309"/>
      <c r="BD85" s="6"/>
      <c r="BE85" s="21"/>
      <c r="BF85" s="23"/>
      <c r="BG85" s="23"/>
      <c r="BH85" s="23"/>
      <c r="BI85" s="21"/>
      <c r="BJ85" s="21"/>
      <c r="BK85" s="32"/>
      <c r="BL85" s="32"/>
      <c r="BM85" s="33"/>
      <c r="BN85" s="34"/>
      <c r="BO85" s="34"/>
      <c r="BP85" s="35"/>
      <c r="BQ85" s="34"/>
      <c r="BR85" s="36"/>
      <c r="BS85" s="21"/>
      <c r="BT85" s="21"/>
      <c r="BU85" s="24"/>
      <c r="BV85" s="21"/>
      <c r="BW85" s="24"/>
      <c r="BX85" s="21"/>
      <c r="BY85" s="21"/>
      <c r="BZ85" s="21"/>
      <c r="CA85" s="18"/>
      <c r="CB85" s="21"/>
      <c r="CC85" s="18"/>
      <c r="CD85" s="18"/>
      <c r="CE85" s="18"/>
      <c r="CF85" s="18"/>
      <c r="CG85" s="18"/>
      <c r="CH85" s="21"/>
      <c r="CI85" s="21"/>
      <c r="CJ85" s="18"/>
      <c r="CK85" s="18"/>
      <c r="CL85" s="18"/>
      <c r="CM85" s="18"/>
      <c r="CN85" s="18"/>
      <c r="CO85" s="18"/>
      <c r="CP85" s="18"/>
      <c r="CQ85" s="18"/>
      <c r="CR85" s="18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</row>
    <row r="86" spans="1:147" s="9" customFormat="1" ht="15.75" customHeight="1">
      <c r="A86" s="3"/>
      <c r="B86" s="247">
        <v>58</v>
      </c>
      <c r="C86" s="248"/>
      <c r="D86" s="248">
        <v>1</v>
      </c>
      <c r="E86" s="248"/>
      <c r="F86" s="248"/>
      <c r="G86" s="249" t="s">
        <v>43</v>
      </c>
      <c r="H86" s="249"/>
      <c r="I86" s="249"/>
      <c r="J86" s="250">
        <v>0.44305555555555554</v>
      </c>
      <c r="K86" s="250"/>
      <c r="L86" s="250"/>
      <c r="M86" s="250"/>
      <c r="N86" s="251"/>
      <c r="O86" s="252" t="str">
        <f>C70</f>
        <v>C1</v>
      </c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45" t="s">
        <v>7</v>
      </c>
      <c r="AF86" s="253" t="str">
        <f>C68</f>
        <v>B1</v>
      </c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67"/>
      <c r="AW86" s="256"/>
      <c r="AX86" s="257"/>
      <c r="AY86" s="45" t="s">
        <v>6</v>
      </c>
      <c r="AZ86" s="257"/>
      <c r="BA86" s="258"/>
      <c r="BB86" s="256"/>
      <c r="BC86" s="259"/>
      <c r="BD86" s="6"/>
      <c r="BE86" s="21"/>
      <c r="BF86" s="23"/>
      <c r="BG86" s="23"/>
      <c r="BH86" s="23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4"/>
      <c r="BV86" s="21"/>
      <c r="BW86" s="24"/>
      <c r="BX86" s="21"/>
      <c r="BY86" s="21"/>
      <c r="BZ86" s="21"/>
      <c r="CA86" s="18"/>
      <c r="CB86" s="18"/>
      <c r="CC86" s="18"/>
      <c r="CD86" s="18"/>
      <c r="CE86" s="18"/>
      <c r="CF86" s="18"/>
      <c r="CG86" s="18"/>
      <c r="CH86" s="13"/>
      <c r="CI86" s="13"/>
      <c r="CJ86" s="13"/>
      <c r="CK86" s="13"/>
      <c r="CL86" s="13"/>
      <c r="CM86" s="13"/>
      <c r="CN86" s="13"/>
      <c r="CO86" s="13"/>
      <c r="CP86" s="18"/>
      <c r="CQ86" s="18"/>
      <c r="CR86" s="18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</row>
    <row r="87" spans="1:147" s="8" customFormat="1" ht="15.75" customHeight="1">
      <c r="A87"/>
      <c r="B87" s="292">
        <v>59</v>
      </c>
      <c r="C87" s="293"/>
      <c r="D87" s="293">
        <v>2</v>
      </c>
      <c r="E87" s="293"/>
      <c r="F87" s="293"/>
      <c r="G87" s="294" t="s">
        <v>44</v>
      </c>
      <c r="H87" s="294"/>
      <c r="I87" s="294"/>
      <c r="J87" s="234">
        <v>0.44305555555555554</v>
      </c>
      <c r="K87" s="234"/>
      <c r="L87" s="234"/>
      <c r="M87" s="234"/>
      <c r="N87" s="235"/>
      <c r="O87" s="297" t="str">
        <f>V70</f>
        <v>C3</v>
      </c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47" t="s">
        <v>7</v>
      </c>
      <c r="AF87" s="254" t="str">
        <f>V68</f>
        <v>B3</v>
      </c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5"/>
      <c r="AW87" s="288"/>
      <c r="AX87" s="289"/>
      <c r="AY87" s="47" t="s">
        <v>6</v>
      </c>
      <c r="AZ87" s="289"/>
      <c r="BA87" s="290"/>
      <c r="BB87" s="288"/>
      <c r="BC87" s="291"/>
      <c r="BD87" s="7"/>
      <c r="BE87" s="12"/>
      <c r="BF87" s="23"/>
      <c r="BG87" s="23"/>
      <c r="BH87" s="23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24"/>
      <c r="BV87" s="21"/>
      <c r="BW87" s="24"/>
      <c r="BX87" s="12"/>
      <c r="BY87" s="12"/>
      <c r="BZ87" s="12"/>
      <c r="CA87" s="18"/>
      <c r="CB87" s="18"/>
      <c r="CC87" s="18"/>
      <c r="CD87" s="13"/>
      <c r="CE87" s="18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</row>
    <row r="88" spans="1:147" s="8" customFormat="1" ht="15.75" customHeight="1" thickBot="1">
      <c r="A88"/>
      <c r="B88" s="268">
        <v>60</v>
      </c>
      <c r="C88" s="269"/>
      <c r="D88" s="269">
        <v>3</v>
      </c>
      <c r="E88" s="269"/>
      <c r="F88" s="269"/>
      <c r="G88" s="270" t="s">
        <v>45</v>
      </c>
      <c r="H88" s="270"/>
      <c r="I88" s="270"/>
      <c r="J88" s="271">
        <v>0.44305555555555554</v>
      </c>
      <c r="K88" s="271"/>
      <c r="L88" s="271"/>
      <c r="M88" s="271"/>
      <c r="N88" s="272"/>
      <c r="O88" s="273" t="str">
        <f>AO70</f>
        <v>C5</v>
      </c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48" t="s">
        <v>7</v>
      </c>
      <c r="AF88" s="274" t="str">
        <f>AO68</f>
        <v>B5</v>
      </c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5"/>
      <c r="AW88" s="265"/>
      <c r="AX88" s="263"/>
      <c r="AY88" s="48" t="s">
        <v>6</v>
      </c>
      <c r="AZ88" s="263"/>
      <c r="BA88" s="264"/>
      <c r="BB88" s="265"/>
      <c r="BC88" s="266"/>
      <c r="BD88" s="7"/>
      <c r="BE88" s="12"/>
      <c r="BF88" s="23"/>
      <c r="BG88" s="23"/>
      <c r="BH88" s="23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24"/>
      <c r="BV88" s="21"/>
      <c r="BW88" s="24"/>
      <c r="BX88" s="12"/>
      <c r="BY88" s="12"/>
      <c r="BZ88" s="12"/>
      <c r="CA88" s="18"/>
      <c r="CB88" s="12"/>
      <c r="CC88" s="13"/>
      <c r="CD88" s="13"/>
      <c r="CE88" s="18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</row>
    <row r="89" spans="1:147" s="8" customFormat="1" ht="15.75" customHeight="1">
      <c r="A89"/>
      <c r="B89" s="200">
        <v>61</v>
      </c>
      <c r="C89" s="201"/>
      <c r="D89" s="201">
        <v>1</v>
      </c>
      <c r="E89" s="201"/>
      <c r="F89" s="201"/>
      <c r="G89" s="202" t="s">
        <v>43</v>
      </c>
      <c r="H89" s="202"/>
      <c r="I89" s="202"/>
      <c r="J89" s="203">
        <v>0.46527777777777773</v>
      </c>
      <c r="K89" s="203"/>
      <c r="L89" s="203"/>
      <c r="M89" s="203"/>
      <c r="N89" s="204"/>
      <c r="O89" s="205" t="str">
        <f>C67</f>
        <v>A2</v>
      </c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51" t="s">
        <v>7</v>
      </c>
      <c r="AF89" s="206" t="str">
        <f>C71</f>
        <v>C2</v>
      </c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62"/>
      <c r="AW89" s="209"/>
      <c r="AX89" s="210"/>
      <c r="AY89" s="51" t="s">
        <v>6</v>
      </c>
      <c r="AZ89" s="210"/>
      <c r="BA89" s="211"/>
      <c r="BB89" s="209"/>
      <c r="BC89" s="212"/>
      <c r="BD89" s="7"/>
      <c r="BE89" s="12"/>
      <c r="BF89" s="23"/>
      <c r="BG89" s="23"/>
      <c r="BH89" s="23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24"/>
      <c r="BV89" s="21"/>
      <c r="BW89" s="24"/>
      <c r="BX89" s="12"/>
      <c r="BY89" s="12"/>
      <c r="BZ89" s="12"/>
      <c r="CA89" s="18"/>
      <c r="CB89" s="12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</row>
    <row r="90" spans="1:147" s="8" customFormat="1" ht="15.75" customHeight="1">
      <c r="A90"/>
      <c r="B90" s="200">
        <v>62</v>
      </c>
      <c r="C90" s="201"/>
      <c r="D90" s="201">
        <v>2</v>
      </c>
      <c r="E90" s="201"/>
      <c r="F90" s="201"/>
      <c r="G90" s="202" t="s">
        <v>44</v>
      </c>
      <c r="H90" s="202"/>
      <c r="I90" s="202"/>
      <c r="J90" s="203">
        <v>0.46527777777777773</v>
      </c>
      <c r="K90" s="203"/>
      <c r="L90" s="203"/>
      <c r="M90" s="203"/>
      <c r="N90" s="204"/>
      <c r="O90" s="205" t="str">
        <f>V67</f>
        <v>A4</v>
      </c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51" t="s">
        <v>7</v>
      </c>
      <c r="AF90" s="304" t="str">
        <f>V71</f>
        <v>C4</v>
      </c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5"/>
      <c r="AW90" s="209"/>
      <c r="AX90" s="210"/>
      <c r="AY90" s="51" t="s">
        <v>6</v>
      </c>
      <c r="AZ90" s="210"/>
      <c r="BA90" s="211"/>
      <c r="BB90" s="209"/>
      <c r="BC90" s="212"/>
      <c r="BD90" s="7"/>
      <c r="BE90" s="12"/>
      <c r="BF90" s="23"/>
      <c r="BG90" s="23"/>
      <c r="BH90" s="23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24"/>
      <c r="BV90" s="21"/>
      <c r="BW90" s="24"/>
      <c r="BX90" s="12"/>
      <c r="BY90" s="12"/>
      <c r="BZ90" s="12"/>
      <c r="CA90" s="18"/>
      <c r="CB90" s="12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</row>
    <row r="91" spans="1:147" s="8" customFormat="1" ht="15.75" customHeight="1" thickBot="1">
      <c r="A91"/>
      <c r="B91" s="190">
        <v>63</v>
      </c>
      <c r="C91" s="191"/>
      <c r="D91" s="191">
        <v>3</v>
      </c>
      <c r="E91" s="191"/>
      <c r="F91" s="191"/>
      <c r="G91" s="192" t="s">
        <v>45</v>
      </c>
      <c r="H91" s="192"/>
      <c r="I91" s="192"/>
      <c r="J91" s="260">
        <v>0.46527777777777773</v>
      </c>
      <c r="K91" s="260"/>
      <c r="L91" s="260"/>
      <c r="M91" s="260"/>
      <c r="N91" s="261"/>
      <c r="O91" s="195" t="str">
        <f>AO67</f>
        <v>A6</v>
      </c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53" t="s">
        <v>7</v>
      </c>
      <c r="AF91" s="196" t="str">
        <f>AO71</f>
        <v>C6</v>
      </c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7"/>
      <c r="AW91" s="186"/>
      <c r="AX91" s="187"/>
      <c r="AY91" s="53" t="s">
        <v>6</v>
      </c>
      <c r="AZ91" s="187"/>
      <c r="BA91" s="188"/>
      <c r="BB91" s="186"/>
      <c r="BC91" s="189"/>
      <c r="BD91" s="7"/>
      <c r="BE91" s="12"/>
      <c r="BF91" s="23"/>
      <c r="BG91" s="23"/>
      <c r="BH91" s="23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24"/>
      <c r="BV91" s="21"/>
      <c r="BW91" s="24"/>
      <c r="BX91" s="12"/>
      <c r="BY91" s="12"/>
      <c r="BZ91" s="12"/>
      <c r="CA91" s="18"/>
      <c r="CB91" s="12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</row>
    <row r="92" spans="1:147" s="8" customFormat="1" ht="15.75" customHeight="1">
      <c r="A92"/>
      <c r="B92" s="247">
        <v>64</v>
      </c>
      <c r="C92" s="248"/>
      <c r="D92" s="248">
        <v>1</v>
      </c>
      <c r="E92" s="248"/>
      <c r="F92" s="248"/>
      <c r="G92" s="249" t="s">
        <v>43</v>
      </c>
      <c r="H92" s="249"/>
      <c r="I92" s="249"/>
      <c r="J92" s="250">
        <v>0.4875</v>
      </c>
      <c r="K92" s="250"/>
      <c r="L92" s="250"/>
      <c r="M92" s="250"/>
      <c r="N92" s="251"/>
      <c r="O92" s="252" t="str">
        <f>C66</f>
        <v>A1</v>
      </c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45" t="s">
        <v>7</v>
      </c>
      <c r="AF92" s="254" t="str">
        <f>C69</f>
        <v>B2</v>
      </c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5"/>
      <c r="AW92" s="256"/>
      <c r="AX92" s="257"/>
      <c r="AY92" s="45" t="s">
        <v>6</v>
      </c>
      <c r="AZ92" s="257"/>
      <c r="BA92" s="258"/>
      <c r="BB92" s="256"/>
      <c r="BC92" s="259"/>
      <c r="BD92" s="7"/>
      <c r="BE92" s="12"/>
      <c r="BF92" s="23"/>
      <c r="BG92" s="23"/>
      <c r="BH92" s="23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24"/>
      <c r="BV92" s="21"/>
      <c r="BW92" s="24"/>
      <c r="BX92" s="12"/>
      <c r="BY92" s="12"/>
      <c r="BZ92" s="12"/>
      <c r="CA92" s="18"/>
      <c r="CB92" s="12"/>
      <c r="CC92" s="13"/>
      <c r="CD92" s="13"/>
      <c r="CE92" s="18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</row>
    <row r="93" spans="1:147" s="8" customFormat="1" ht="15.75" customHeight="1">
      <c r="A93"/>
      <c r="B93" s="239">
        <v>65</v>
      </c>
      <c r="C93" s="240"/>
      <c r="D93" s="240">
        <v>2</v>
      </c>
      <c r="E93" s="240"/>
      <c r="F93" s="240"/>
      <c r="G93" s="241" t="s">
        <v>44</v>
      </c>
      <c r="H93" s="241"/>
      <c r="I93" s="241"/>
      <c r="J93" s="242">
        <v>0.4875</v>
      </c>
      <c r="K93" s="242"/>
      <c r="L93" s="242"/>
      <c r="M93" s="242"/>
      <c r="N93" s="243"/>
      <c r="O93" s="244" t="str">
        <f>V66</f>
        <v>A3</v>
      </c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44" t="s">
        <v>7</v>
      </c>
      <c r="AF93" s="245" t="str">
        <f>V69</f>
        <v>B4</v>
      </c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6"/>
      <c r="AW93" s="227"/>
      <c r="AX93" s="228"/>
      <c r="AY93" s="44" t="s">
        <v>6</v>
      </c>
      <c r="AZ93" s="228"/>
      <c r="BA93" s="229"/>
      <c r="BB93" s="227"/>
      <c r="BC93" s="230"/>
      <c r="BD93" s="7"/>
      <c r="BE93" s="12"/>
      <c r="BF93" s="23"/>
      <c r="BG93" s="23"/>
      <c r="BH93" s="23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24"/>
      <c r="BV93" s="21"/>
      <c r="BW93" s="24"/>
      <c r="BX93" s="12"/>
      <c r="BY93" s="12"/>
      <c r="BZ93" s="12"/>
      <c r="CA93" s="18"/>
      <c r="CB93" s="12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</row>
    <row r="94" spans="1:147" s="8" customFormat="1" ht="15.75" customHeight="1" thickBot="1">
      <c r="A94"/>
      <c r="B94" s="231">
        <v>66</v>
      </c>
      <c r="C94" s="232"/>
      <c r="D94" s="232">
        <v>3</v>
      </c>
      <c r="E94" s="232"/>
      <c r="F94" s="232"/>
      <c r="G94" s="233" t="s">
        <v>45</v>
      </c>
      <c r="H94" s="233"/>
      <c r="I94" s="233"/>
      <c r="J94" s="234">
        <v>0.4875</v>
      </c>
      <c r="K94" s="234"/>
      <c r="L94" s="234"/>
      <c r="M94" s="234"/>
      <c r="N94" s="235"/>
      <c r="O94" s="297" t="str">
        <f>AO66</f>
        <v>A5</v>
      </c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46" t="s">
        <v>7</v>
      </c>
      <c r="AF94" s="237" t="str">
        <f>AO69</f>
        <v>B6</v>
      </c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8"/>
      <c r="AW94" s="215"/>
      <c r="AX94" s="213"/>
      <c r="AY94" s="46" t="s">
        <v>6</v>
      </c>
      <c r="AZ94" s="213"/>
      <c r="BA94" s="214"/>
      <c r="BB94" s="215"/>
      <c r="BC94" s="216"/>
      <c r="BD94" s="7"/>
      <c r="BE94" s="12"/>
      <c r="BF94" s="23"/>
      <c r="BG94" s="23"/>
      <c r="BH94" s="23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24"/>
      <c r="BV94" s="21"/>
      <c r="BW94" s="24"/>
      <c r="BX94" s="12"/>
      <c r="BY94" s="12"/>
      <c r="BZ94" s="12"/>
      <c r="CA94" s="18"/>
      <c r="CB94" s="12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</row>
    <row r="95" spans="1:147" s="8" customFormat="1" ht="15.75" customHeight="1">
      <c r="A95"/>
      <c r="B95" s="217">
        <v>67</v>
      </c>
      <c r="C95" s="218"/>
      <c r="D95" s="218">
        <v>1</v>
      </c>
      <c r="E95" s="218"/>
      <c r="F95" s="218"/>
      <c r="G95" s="219" t="s">
        <v>43</v>
      </c>
      <c r="H95" s="219"/>
      <c r="I95" s="219"/>
      <c r="J95" s="220">
        <v>0.5097222222222222</v>
      </c>
      <c r="K95" s="220"/>
      <c r="L95" s="220"/>
      <c r="M95" s="220"/>
      <c r="N95" s="221"/>
      <c r="O95" s="222" t="str">
        <f>C67</f>
        <v>A2</v>
      </c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50" t="s">
        <v>7</v>
      </c>
      <c r="AF95" s="223" t="str">
        <f>C68</f>
        <v>B1</v>
      </c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4"/>
      <c r="AW95" s="198"/>
      <c r="AX95" s="225"/>
      <c r="AY95" s="50" t="s">
        <v>6</v>
      </c>
      <c r="AZ95" s="225"/>
      <c r="BA95" s="226"/>
      <c r="BB95" s="198"/>
      <c r="BC95" s="199"/>
      <c r="BD95" s="7"/>
      <c r="BE95" s="12"/>
      <c r="BF95" s="23"/>
      <c r="BG95" s="23"/>
      <c r="BH95" s="23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24"/>
      <c r="BV95" s="21"/>
      <c r="BW95" s="24"/>
      <c r="BX95" s="12"/>
      <c r="BY95" s="12"/>
      <c r="BZ95" s="12"/>
      <c r="CA95" s="18"/>
      <c r="CB95" s="12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</row>
    <row r="96" spans="1:147" s="8" customFormat="1" ht="15.75" customHeight="1">
      <c r="A96"/>
      <c r="B96" s="200">
        <v>68</v>
      </c>
      <c r="C96" s="201"/>
      <c r="D96" s="201">
        <v>2</v>
      </c>
      <c r="E96" s="201"/>
      <c r="F96" s="201"/>
      <c r="G96" s="202" t="s">
        <v>44</v>
      </c>
      <c r="H96" s="202"/>
      <c r="I96" s="202"/>
      <c r="J96" s="203">
        <v>0.5097222222222222</v>
      </c>
      <c r="K96" s="203"/>
      <c r="L96" s="203"/>
      <c r="M96" s="203"/>
      <c r="N96" s="204"/>
      <c r="O96" s="205" t="str">
        <f>V67</f>
        <v>A4</v>
      </c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51" t="s">
        <v>7</v>
      </c>
      <c r="AF96" s="206" t="str">
        <f>V68</f>
        <v>B3</v>
      </c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62"/>
      <c r="AW96" s="209"/>
      <c r="AX96" s="210"/>
      <c r="AY96" s="51" t="s">
        <v>6</v>
      </c>
      <c r="AZ96" s="210"/>
      <c r="BA96" s="211"/>
      <c r="BB96" s="209"/>
      <c r="BC96" s="212"/>
      <c r="BD96" s="7"/>
      <c r="BE96" s="12"/>
      <c r="BF96" s="23"/>
      <c r="BG96" s="23"/>
      <c r="BH96" s="23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24"/>
      <c r="BV96" s="21"/>
      <c r="BW96" s="24"/>
      <c r="BX96" s="12"/>
      <c r="BY96" s="12"/>
      <c r="BZ96" s="12"/>
      <c r="CA96" s="18"/>
      <c r="CB96" s="12"/>
      <c r="CC96" s="13"/>
      <c r="CD96" s="13"/>
      <c r="CE96" s="18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</row>
    <row r="97" spans="1:147" s="8" customFormat="1" ht="15.75" customHeight="1" thickBot="1">
      <c r="A97"/>
      <c r="B97" s="298">
        <v>69</v>
      </c>
      <c r="C97" s="299"/>
      <c r="D97" s="299">
        <v>3</v>
      </c>
      <c r="E97" s="299"/>
      <c r="F97" s="299"/>
      <c r="G97" s="300" t="s">
        <v>45</v>
      </c>
      <c r="H97" s="300"/>
      <c r="I97" s="300"/>
      <c r="J97" s="301">
        <v>0.5097222222222222</v>
      </c>
      <c r="K97" s="301"/>
      <c r="L97" s="301"/>
      <c r="M97" s="301"/>
      <c r="N97" s="302"/>
      <c r="O97" s="303" t="str">
        <f>AO67</f>
        <v>A6</v>
      </c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52" t="s">
        <v>7</v>
      </c>
      <c r="AF97" s="304" t="str">
        <f>AO68</f>
        <v>B5</v>
      </c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5"/>
      <c r="AW97" s="306"/>
      <c r="AX97" s="307"/>
      <c r="AY97" s="52" t="s">
        <v>6</v>
      </c>
      <c r="AZ97" s="307"/>
      <c r="BA97" s="308"/>
      <c r="BB97" s="306"/>
      <c r="BC97" s="309"/>
      <c r="BD97" s="7"/>
      <c r="BE97" s="12"/>
      <c r="BF97" s="23"/>
      <c r="BG97" s="23"/>
      <c r="BH97" s="23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24"/>
      <c r="BV97" s="21"/>
      <c r="BW97" s="24"/>
      <c r="BX97" s="12"/>
      <c r="BY97" s="12"/>
      <c r="BZ97" s="12"/>
      <c r="CA97" s="18"/>
      <c r="CB97" s="12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</row>
    <row r="98" spans="2:55" ht="12.75">
      <c r="B98" s="247">
        <v>70</v>
      </c>
      <c r="C98" s="248"/>
      <c r="D98" s="248">
        <v>1</v>
      </c>
      <c r="E98" s="248"/>
      <c r="F98" s="248"/>
      <c r="G98" s="249" t="s">
        <v>43</v>
      </c>
      <c r="H98" s="249"/>
      <c r="I98" s="249"/>
      <c r="J98" s="250">
        <v>0.5319444444444444</v>
      </c>
      <c r="K98" s="250"/>
      <c r="L98" s="250"/>
      <c r="M98" s="250"/>
      <c r="N98" s="251"/>
      <c r="O98" s="252" t="str">
        <f>C69</f>
        <v>B2</v>
      </c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45" t="s">
        <v>7</v>
      </c>
      <c r="AF98" s="253" t="str">
        <f>C70</f>
        <v>C1</v>
      </c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67"/>
      <c r="AW98" s="256"/>
      <c r="AX98" s="257"/>
      <c r="AY98" s="45" t="s">
        <v>6</v>
      </c>
      <c r="AZ98" s="257"/>
      <c r="BA98" s="258"/>
      <c r="BB98" s="256"/>
      <c r="BC98" s="259"/>
    </row>
    <row r="99" spans="1:147" s="8" customFormat="1" ht="15.75" customHeight="1">
      <c r="A99"/>
      <c r="B99" s="278">
        <v>71</v>
      </c>
      <c r="C99" s="279"/>
      <c r="D99" s="279">
        <v>2</v>
      </c>
      <c r="E99" s="279"/>
      <c r="F99" s="279"/>
      <c r="G99" s="280" t="s">
        <v>44</v>
      </c>
      <c r="H99" s="280"/>
      <c r="I99" s="280"/>
      <c r="J99" s="281">
        <v>0.5319444444444444</v>
      </c>
      <c r="K99" s="281"/>
      <c r="L99" s="281"/>
      <c r="M99" s="281"/>
      <c r="N99" s="282"/>
      <c r="O99" s="283" t="str">
        <f>V69</f>
        <v>B4</v>
      </c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49" t="s">
        <v>7</v>
      </c>
      <c r="AF99" s="284" t="str">
        <f>V70</f>
        <v>C3</v>
      </c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5"/>
      <c r="AW99" s="276"/>
      <c r="AX99" s="286"/>
      <c r="AY99" s="49" t="s">
        <v>6</v>
      </c>
      <c r="AZ99" s="286"/>
      <c r="BA99" s="287"/>
      <c r="BB99" s="276"/>
      <c r="BC99" s="277"/>
      <c r="BD99" s="11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24"/>
      <c r="BV99" s="21"/>
      <c r="BW99" s="24"/>
      <c r="BX99" s="12"/>
      <c r="BY99" s="12"/>
      <c r="BZ99" s="12"/>
      <c r="CA99" s="12"/>
      <c r="CB99" s="12"/>
      <c r="CC99" s="13"/>
      <c r="CD99" s="13"/>
      <c r="CE99" s="13"/>
      <c r="CF99" s="13"/>
      <c r="CG99" s="13"/>
      <c r="CH99" s="12"/>
      <c r="CI99" s="12"/>
      <c r="CJ99" s="13"/>
      <c r="CK99" s="13"/>
      <c r="CL99" s="13"/>
      <c r="CM99" s="13"/>
      <c r="CN99" s="13"/>
      <c r="CO99" s="13"/>
      <c r="CP99" s="13"/>
      <c r="CQ99" s="13"/>
      <c r="CR99" s="13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</row>
    <row r="100" spans="1:147" s="8" customFormat="1" ht="15.75" customHeight="1" thickBot="1">
      <c r="A100"/>
      <c r="B100" s="292">
        <v>72</v>
      </c>
      <c r="C100" s="293"/>
      <c r="D100" s="293">
        <v>3</v>
      </c>
      <c r="E100" s="293"/>
      <c r="F100" s="293"/>
      <c r="G100" s="294" t="s">
        <v>45</v>
      </c>
      <c r="H100" s="294"/>
      <c r="I100" s="294"/>
      <c r="J100" s="295">
        <v>0.5319444444444444</v>
      </c>
      <c r="K100" s="295"/>
      <c r="L100" s="295"/>
      <c r="M100" s="295"/>
      <c r="N100" s="296"/>
      <c r="O100" s="297" t="str">
        <f>AO69</f>
        <v>B6</v>
      </c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47" t="s">
        <v>7</v>
      </c>
      <c r="AF100" s="254" t="str">
        <f>AO70</f>
        <v>C5</v>
      </c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5"/>
      <c r="AW100" s="288"/>
      <c r="AX100" s="289"/>
      <c r="AY100" s="47" t="s">
        <v>6</v>
      </c>
      <c r="AZ100" s="289"/>
      <c r="BA100" s="290"/>
      <c r="BB100" s="288"/>
      <c r="BC100" s="291"/>
      <c r="BD100" s="11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24"/>
      <c r="BV100" s="21"/>
      <c r="BW100" s="24"/>
      <c r="BX100" s="12"/>
      <c r="BY100" s="12"/>
      <c r="BZ100" s="12"/>
      <c r="CA100" s="12"/>
      <c r="CB100" s="12"/>
      <c r="CC100" s="13"/>
      <c r="CD100" s="13"/>
      <c r="CE100" s="13"/>
      <c r="CF100" s="13"/>
      <c r="CG100" s="13"/>
      <c r="CH100" s="12"/>
      <c r="CI100" s="12"/>
      <c r="CJ100" s="13"/>
      <c r="CK100" s="13"/>
      <c r="CL100" s="13"/>
      <c r="CM100" s="13"/>
      <c r="CN100" s="13"/>
      <c r="CO100" s="13"/>
      <c r="CP100" s="13"/>
      <c r="CQ100" s="13"/>
      <c r="CR100" s="13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</row>
    <row r="101" spans="1:147" s="8" customFormat="1" ht="15.75" customHeight="1">
      <c r="A101"/>
      <c r="B101" s="217">
        <v>73</v>
      </c>
      <c r="C101" s="218"/>
      <c r="D101" s="218">
        <v>1</v>
      </c>
      <c r="E101" s="218"/>
      <c r="F101" s="218"/>
      <c r="G101" s="219" t="s">
        <v>43</v>
      </c>
      <c r="H101" s="219"/>
      <c r="I101" s="219"/>
      <c r="J101" s="220">
        <v>0.5541666666666667</v>
      </c>
      <c r="K101" s="220"/>
      <c r="L101" s="220"/>
      <c r="M101" s="220"/>
      <c r="N101" s="221"/>
      <c r="O101" s="222" t="str">
        <f>C68</f>
        <v>B1</v>
      </c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50" t="s">
        <v>7</v>
      </c>
      <c r="AF101" s="223" t="str">
        <f>C71</f>
        <v>C2</v>
      </c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4"/>
      <c r="AW101" s="198"/>
      <c r="AX101" s="225"/>
      <c r="AY101" s="50" t="s">
        <v>6</v>
      </c>
      <c r="AZ101" s="225"/>
      <c r="BA101" s="226"/>
      <c r="BB101" s="198"/>
      <c r="BC101" s="199"/>
      <c r="BD101" s="11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24"/>
      <c r="BV101" s="21"/>
      <c r="BW101" s="24"/>
      <c r="BX101" s="12"/>
      <c r="BY101" s="12"/>
      <c r="BZ101" s="12"/>
      <c r="CA101" s="12"/>
      <c r="CB101" s="12"/>
      <c r="CC101" s="13"/>
      <c r="CD101" s="13"/>
      <c r="CE101" s="13"/>
      <c r="CF101" s="13"/>
      <c r="CG101" s="13"/>
      <c r="CH101" s="12"/>
      <c r="CI101" s="12"/>
      <c r="CJ101" s="13"/>
      <c r="CK101" s="13"/>
      <c r="CL101" s="13"/>
      <c r="CM101" s="13"/>
      <c r="CN101" s="13"/>
      <c r="CO101" s="13"/>
      <c r="CP101" s="13"/>
      <c r="CQ101" s="13"/>
      <c r="CR101" s="13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</row>
    <row r="102" spans="1:147" s="8" customFormat="1" ht="15.75" customHeight="1">
      <c r="A102"/>
      <c r="B102" s="200">
        <v>74</v>
      </c>
      <c r="C102" s="201"/>
      <c r="D102" s="201">
        <v>2</v>
      </c>
      <c r="E102" s="201"/>
      <c r="F102" s="201"/>
      <c r="G102" s="202" t="s">
        <v>44</v>
      </c>
      <c r="H102" s="202"/>
      <c r="I102" s="202"/>
      <c r="J102" s="203">
        <v>0.5541666666666667</v>
      </c>
      <c r="K102" s="203"/>
      <c r="L102" s="203"/>
      <c r="M102" s="203"/>
      <c r="N102" s="204"/>
      <c r="O102" s="205" t="str">
        <f>V68</f>
        <v>B3</v>
      </c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51" t="s">
        <v>7</v>
      </c>
      <c r="AF102" s="206" t="str">
        <f>V71</f>
        <v>C4</v>
      </c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62"/>
      <c r="AW102" s="209"/>
      <c r="AX102" s="210"/>
      <c r="AY102" s="51" t="s">
        <v>6</v>
      </c>
      <c r="AZ102" s="210"/>
      <c r="BA102" s="211"/>
      <c r="BB102" s="209"/>
      <c r="BC102" s="212"/>
      <c r="BD102" s="11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24"/>
      <c r="BV102" s="21"/>
      <c r="BW102" s="24"/>
      <c r="BX102" s="12"/>
      <c r="BY102" s="12"/>
      <c r="BZ102" s="12"/>
      <c r="CA102" s="12"/>
      <c r="CB102" s="12"/>
      <c r="CC102" s="13"/>
      <c r="CD102" s="13"/>
      <c r="CE102" s="13"/>
      <c r="CF102" s="13"/>
      <c r="CG102" s="13"/>
      <c r="CH102" s="12"/>
      <c r="CI102" s="12"/>
      <c r="CJ102" s="13"/>
      <c r="CK102" s="13"/>
      <c r="CL102" s="13"/>
      <c r="CM102" s="13"/>
      <c r="CN102" s="13"/>
      <c r="CO102" s="13"/>
      <c r="CP102" s="13"/>
      <c r="CQ102" s="13"/>
      <c r="CR102" s="13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</row>
    <row r="103" spans="1:147" s="8" customFormat="1" ht="15.75" customHeight="1" thickBot="1">
      <c r="A103"/>
      <c r="B103" s="190">
        <v>75</v>
      </c>
      <c r="C103" s="191"/>
      <c r="D103" s="191">
        <v>3</v>
      </c>
      <c r="E103" s="191"/>
      <c r="F103" s="191"/>
      <c r="G103" s="192" t="s">
        <v>45</v>
      </c>
      <c r="H103" s="192"/>
      <c r="I103" s="192"/>
      <c r="J103" s="260">
        <v>0.5541666666666667</v>
      </c>
      <c r="K103" s="260"/>
      <c r="L103" s="260"/>
      <c r="M103" s="260"/>
      <c r="N103" s="261"/>
      <c r="O103" s="195" t="str">
        <f>AO68</f>
        <v>B5</v>
      </c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53" t="s">
        <v>7</v>
      </c>
      <c r="AF103" s="196" t="str">
        <f>AO71</f>
        <v>C6</v>
      </c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7"/>
      <c r="AW103" s="186"/>
      <c r="AX103" s="187"/>
      <c r="AY103" s="53" t="s">
        <v>6</v>
      </c>
      <c r="AZ103" s="187"/>
      <c r="BA103" s="188"/>
      <c r="BB103" s="186"/>
      <c r="BC103" s="189"/>
      <c r="BD103" s="11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24"/>
      <c r="BV103" s="21"/>
      <c r="BW103" s="24"/>
      <c r="BX103" s="12"/>
      <c r="BY103" s="12"/>
      <c r="BZ103" s="12"/>
      <c r="CA103" s="12"/>
      <c r="CB103" s="12"/>
      <c r="CC103" s="13"/>
      <c r="CD103" s="13"/>
      <c r="CE103" s="13"/>
      <c r="CF103" s="13"/>
      <c r="CG103" s="13"/>
      <c r="CH103" s="12"/>
      <c r="CI103" s="12"/>
      <c r="CJ103" s="13"/>
      <c r="CK103" s="13"/>
      <c r="CL103" s="13"/>
      <c r="CM103" s="13"/>
      <c r="CN103" s="13"/>
      <c r="CO103" s="13"/>
      <c r="CP103" s="13"/>
      <c r="CQ103" s="13"/>
      <c r="CR103" s="13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</row>
    <row r="104" spans="1:147" s="8" customFormat="1" ht="15.75" customHeight="1">
      <c r="A104"/>
      <c r="B104" s="247">
        <v>76</v>
      </c>
      <c r="C104" s="248"/>
      <c r="D104" s="248">
        <v>1</v>
      </c>
      <c r="E104" s="248"/>
      <c r="F104" s="248"/>
      <c r="G104" s="249" t="s">
        <v>43</v>
      </c>
      <c r="H104" s="249"/>
      <c r="I104" s="249"/>
      <c r="J104" s="250">
        <v>0.576388888888889</v>
      </c>
      <c r="K104" s="250"/>
      <c r="L104" s="250"/>
      <c r="M104" s="250"/>
      <c r="N104" s="251"/>
      <c r="O104" s="252" t="str">
        <f>C70</f>
        <v>C1</v>
      </c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45" t="s">
        <v>7</v>
      </c>
      <c r="AF104" s="254" t="str">
        <f>C66</f>
        <v>A1</v>
      </c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5"/>
      <c r="AW104" s="256"/>
      <c r="AX104" s="257"/>
      <c r="AY104" s="45" t="s">
        <v>6</v>
      </c>
      <c r="AZ104" s="257"/>
      <c r="BA104" s="258"/>
      <c r="BB104" s="256"/>
      <c r="BC104" s="259"/>
      <c r="BD104" s="11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24"/>
      <c r="BV104" s="21"/>
      <c r="BW104" s="24"/>
      <c r="BX104" s="12"/>
      <c r="BY104" s="12"/>
      <c r="BZ104" s="12"/>
      <c r="CA104" s="12"/>
      <c r="CB104" s="12"/>
      <c r="CC104" s="13"/>
      <c r="CD104" s="13"/>
      <c r="CE104" s="13"/>
      <c r="CF104" s="13"/>
      <c r="CG104" s="13"/>
      <c r="CH104" s="12"/>
      <c r="CI104" s="12"/>
      <c r="CJ104" s="13"/>
      <c r="CK104" s="13"/>
      <c r="CL104" s="13"/>
      <c r="CM104" s="13"/>
      <c r="CN104" s="13"/>
      <c r="CO104" s="13"/>
      <c r="CP104" s="13"/>
      <c r="CQ104" s="13"/>
      <c r="CR104" s="13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</row>
    <row r="105" spans="1:147" s="8" customFormat="1" ht="15.75" customHeight="1">
      <c r="A105"/>
      <c r="B105" s="239">
        <v>77</v>
      </c>
      <c r="C105" s="240"/>
      <c r="D105" s="240">
        <v>2</v>
      </c>
      <c r="E105" s="240"/>
      <c r="F105" s="240"/>
      <c r="G105" s="241" t="s">
        <v>44</v>
      </c>
      <c r="H105" s="241"/>
      <c r="I105" s="241"/>
      <c r="J105" s="242">
        <v>0.576388888888889</v>
      </c>
      <c r="K105" s="242"/>
      <c r="L105" s="242"/>
      <c r="M105" s="242"/>
      <c r="N105" s="243"/>
      <c r="O105" s="244" t="str">
        <f>V70</f>
        <v>C3</v>
      </c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44" t="s">
        <v>7</v>
      </c>
      <c r="AF105" s="245" t="str">
        <f>V66</f>
        <v>A3</v>
      </c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5"/>
      <c r="AR105" s="245"/>
      <c r="AS105" s="245"/>
      <c r="AT105" s="245"/>
      <c r="AU105" s="245"/>
      <c r="AV105" s="246"/>
      <c r="AW105" s="227"/>
      <c r="AX105" s="228"/>
      <c r="AY105" s="44" t="s">
        <v>6</v>
      </c>
      <c r="AZ105" s="228"/>
      <c r="BA105" s="229"/>
      <c r="BB105" s="227"/>
      <c r="BC105" s="230"/>
      <c r="BD105" s="11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24"/>
      <c r="BV105" s="21"/>
      <c r="BW105" s="24"/>
      <c r="BX105" s="12"/>
      <c r="BY105" s="12"/>
      <c r="BZ105" s="12"/>
      <c r="CA105" s="12"/>
      <c r="CB105" s="12"/>
      <c r="CC105" s="13"/>
      <c r="CD105" s="13"/>
      <c r="CE105" s="13"/>
      <c r="CF105" s="13"/>
      <c r="CG105" s="13"/>
      <c r="CH105" s="12"/>
      <c r="CI105" s="12"/>
      <c r="CJ105" s="13"/>
      <c r="CK105" s="13"/>
      <c r="CL105" s="13"/>
      <c r="CM105" s="13"/>
      <c r="CN105" s="13"/>
      <c r="CO105" s="13"/>
      <c r="CP105" s="13"/>
      <c r="CQ105" s="13"/>
      <c r="CR105" s="13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</row>
    <row r="106" spans="1:147" s="8" customFormat="1" ht="15.75" customHeight="1" thickBot="1">
      <c r="A106"/>
      <c r="B106" s="231">
        <v>78</v>
      </c>
      <c r="C106" s="232"/>
      <c r="D106" s="232">
        <v>3</v>
      </c>
      <c r="E106" s="232"/>
      <c r="F106" s="232"/>
      <c r="G106" s="233" t="s">
        <v>45</v>
      </c>
      <c r="H106" s="233"/>
      <c r="I106" s="233"/>
      <c r="J106" s="234">
        <v>0.576388888888889</v>
      </c>
      <c r="K106" s="234"/>
      <c r="L106" s="234"/>
      <c r="M106" s="234"/>
      <c r="N106" s="235"/>
      <c r="O106" s="236" t="str">
        <f>AO70</f>
        <v>C5</v>
      </c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46" t="s">
        <v>7</v>
      </c>
      <c r="AF106" s="237" t="str">
        <f>AO66</f>
        <v>A5</v>
      </c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8"/>
      <c r="AW106" s="215"/>
      <c r="AX106" s="213"/>
      <c r="AY106" s="46" t="s">
        <v>6</v>
      </c>
      <c r="AZ106" s="213"/>
      <c r="BA106" s="214"/>
      <c r="BB106" s="215"/>
      <c r="BC106" s="216"/>
      <c r="BD106" s="11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24"/>
      <c r="BV106" s="21"/>
      <c r="BW106" s="24"/>
      <c r="BX106" s="12"/>
      <c r="BY106" s="12"/>
      <c r="BZ106" s="12"/>
      <c r="CA106" s="12"/>
      <c r="CB106" s="12"/>
      <c r="CC106" s="13"/>
      <c r="CD106" s="13"/>
      <c r="CE106" s="13"/>
      <c r="CF106" s="13"/>
      <c r="CG106" s="13"/>
      <c r="CH106" s="12"/>
      <c r="CI106" s="12"/>
      <c r="CJ106" s="13"/>
      <c r="CK106" s="13"/>
      <c r="CL106" s="13"/>
      <c r="CM106" s="13"/>
      <c r="CN106" s="13"/>
      <c r="CO106" s="13"/>
      <c r="CP106" s="13"/>
      <c r="CQ106" s="13"/>
      <c r="CR106" s="13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</row>
    <row r="107" spans="1:147" s="8" customFormat="1" ht="15.75" customHeight="1">
      <c r="A107"/>
      <c r="B107" s="217">
        <v>79</v>
      </c>
      <c r="C107" s="218"/>
      <c r="D107" s="218">
        <v>1</v>
      </c>
      <c r="E107" s="218"/>
      <c r="F107" s="218"/>
      <c r="G107" s="219" t="s">
        <v>43</v>
      </c>
      <c r="H107" s="219"/>
      <c r="I107" s="219"/>
      <c r="J107" s="220">
        <v>0.5986111111111111</v>
      </c>
      <c r="K107" s="220"/>
      <c r="L107" s="220"/>
      <c r="M107" s="220"/>
      <c r="N107" s="221"/>
      <c r="O107" s="222" t="str">
        <f>C69</f>
        <v>B2</v>
      </c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50" t="s">
        <v>7</v>
      </c>
      <c r="AF107" s="223" t="str">
        <f>C67</f>
        <v>A2</v>
      </c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4"/>
      <c r="AW107" s="198"/>
      <c r="AX107" s="225"/>
      <c r="AY107" s="50" t="s">
        <v>6</v>
      </c>
      <c r="AZ107" s="225"/>
      <c r="BA107" s="226"/>
      <c r="BB107" s="198"/>
      <c r="BC107" s="199"/>
      <c r="BD107" s="11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24"/>
      <c r="BV107" s="21"/>
      <c r="BW107" s="24"/>
      <c r="BX107" s="12"/>
      <c r="BY107" s="12"/>
      <c r="BZ107" s="12"/>
      <c r="CA107" s="12"/>
      <c r="CB107" s="12"/>
      <c r="CC107" s="13"/>
      <c r="CD107" s="13"/>
      <c r="CE107" s="13"/>
      <c r="CF107" s="13"/>
      <c r="CG107" s="13"/>
      <c r="CH107" s="12"/>
      <c r="CI107" s="12"/>
      <c r="CJ107" s="13"/>
      <c r="CK107" s="13"/>
      <c r="CL107" s="13"/>
      <c r="CM107" s="13"/>
      <c r="CN107" s="13"/>
      <c r="CO107" s="13"/>
      <c r="CP107" s="13"/>
      <c r="CQ107" s="13"/>
      <c r="CR107" s="13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</row>
    <row r="108" spans="1:147" s="8" customFormat="1" ht="15.75" customHeight="1">
      <c r="A108"/>
      <c r="B108" s="200">
        <v>80</v>
      </c>
      <c r="C108" s="201"/>
      <c r="D108" s="201">
        <v>2</v>
      </c>
      <c r="E108" s="201"/>
      <c r="F108" s="201"/>
      <c r="G108" s="202" t="s">
        <v>44</v>
      </c>
      <c r="H108" s="202"/>
      <c r="I108" s="202"/>
      <c r="J108" s="203">
        <v>0.5986111111111111</v>
      </c>
      <c r="K108" s="203"/>
      <c r="L108" s="203"/>
      <c r="M108" s="203"/>
      <c r="N108" s="204"/>
      <c r="O108" s="205" t="str">
        <f>V69</f>
        <v>B4</v>
      </c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51" t="s">
        <v>7</v>
      </c>
      <c r="AF108" s="207" t="str">
        <f>V67</f>
        <v>A4</v>
      </c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8"/>
      <c r="AW108" s="209"/>
      <c r="AX108" s="210"/>
      <c r="AY108" s="51" t="s">
        <v>6</v>
      </c>
      <c r="AZ108" s="210"/>
      <c r="BA108" s="211"/>
      <c r="BB108" s="209"/>
      <c r="BC108" s="212"/>
      <c r="BD108" s="11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24"/>
      <c r="BV108" s="21"/>
      <c r="BW108" s="24"/>
      <c r="BX108" s="12"/>
      <c r="BY108" s="12"/>
      <c r="BZ108" s="12"/>
      <c r="CA108" s="12"/>
      <c r="CB108" s="12"/>
      <c r="CC108" s="13"/>
      <c r="CD108" s="13"/>
      <c r="CE108" s="13"/>
      <c r="CF108" s="13"/>
      <c r="CG108" s="13"/>
      <c r="CH108" s="12"/>
      <c r="CI108" s="12"/>
      <c r="CJ108" s="13"/>
      <c r="CK108" s="13"/>
      <c r="CL108" s="13"/>
      <c r="CM108" s="13"/>
      <c r="CN108" s="13"/>
      <c r="CO108" s="13"/>
      <c r="CP108" s="13"/>
      <c r="CQ108" s="13"/>
      <c r="CR108" s="13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</row>
    <row r="109" spans="1:147" s="8" customFormat="1" ht="15.75" customHeight="1" thickBot="1">
      <c r="A109"/>
      <c r="B109" s="190">
        <v>81</v>
      </c>
      <c r="C109" s="191"/>
      <c r="D109" s="191">
        <v>3</v>
      </c>
      <c r="E109" s="191"/>
      <c r="F109" s="191"/>
      <c r="G109" s="192" t="s">
        <v>45</v>
      </c>
      <c r="H109" s="192"/>
      <c r="I109" s="192"/>
      <c r="J109" s="193">
        <v>0.5986111111111111</v>
      </c>
      <c r="K109" s="193"/>
      <c r="L109" s="193"/>
      <c r="M109" s="193"/>
      <c r="N109" s="194"/>
      <c r="O109" s="195" t="str">
        <f>AO69</f>
        <v>B6</v>
      </c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53" t="s">
        <v>7</v>
      </c>
      <c r="AF109" s="196" t="str">
        <f>AO67</f>
        <v>A6</v>
      </c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7"/>
      <c r="AW109" s="186"/>
      <c r="AX109" s="187"/>
      <c r="AY109" s="53" t="s">
        <v>6</v>
      </c>
      <c r="AZ109" s="187"/>
      <c r="BA109" s="188"/>
      <c r="BB109" s="186"/>
      <c r="BC109" s="189"/>
      <c r="BD109" s="11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24"/>
      <c r="BV109" s="21"/>
      <c r="BW109" s="24"/>
      <c r="BX109" s="12"/>
      <c r="BY109" s="12"/>
      <c r="BZ109" s="12"/>
      <c r="CA109" s="12"/>
      <c r="CB109" s="12"/>
      <c r="CC109" s="13"/>
      <c r="CD109" s="13"/>
      <c r="CE109" s="13"/>
      <c r="CF109" s="13"/>
      <c r="CG109" s="13"/>
      <c r="CH109" s="12"/>
      <c r="CI109" s="12"/>
      <c r="CJ109" s="13"/>
      <c r="CK109" s="13"/>
      <c r="CL109" s="13"/>
      <c r="CM109" s="13"/>
      <c r="CN109" s="13"/>
      <c r="CO109" s="13"/>
      <c r="CP109" s="13"/>
      <c r="CQ109" s="13"/>
      <c r="CR109" s="13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</row>
    <row r="110" spans="1:147" s="8" customFormat="1" ht="15.75" customHeight="1" thickBot="1">
      <c r="A110"/>
      <c r="B110" s="373" t="s">
        <v>140</v>
      </c>
      <c r="C110" s="374"/>
      <c r="D110" s="375" t="s">
        <v>140</v>
      </c>
      <c r="E110" s="376"/>
      <c r="F110" s="374"/>
      <c r="G110" s="377" t="s">
        <v>140</v>
      </c>
      <c r="H110" s="378"/>
      <c r="I110" s="379"/>
      <c r="J110" s="380">
        <v>0.6194444444444445</v>
      </c>
      <c r="K110" s="381"/>
      <c r="L110" s="381"/>
      <c r="M110" s="381"/>
      <c r="N110" s="382"/>
      <c r="O110" s="383" t="s">
        <v>141</v>
      </c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  <c r="AL110" s="384"/>
      <c r="AM110" s="384"/>
      <c r="AN110" s="384"/>
      <c r="AO110" s="384"/>
      <c r="AP110" s="384"/>
      <c r="AQ110" s="384"/>
      <c r="AR110" s="384"/>
      <c r="AS110" s="384"/>
      <c r="AT110" s="384"/>
      <c r="AU110" s="384"/>
      <c r="AV110" s="385"/>
      <c r="AW110" s="386"/>
      <c r="AX110" s="371"/>
      <c r="AY110" s="172"/>
      <c r="AZ110" s="371"/>
      <c r="BA110" s="372"/>
      <c r="BB110" s="173"/>
      <c r="BC110" s="174"/>
      <c r="BD110" s="11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24"/>
      <c r="BV110" s="21"/>
      <c r="BW110" s="24"/>
      <c r="BX110" s="12"/>
      <c r="BY110" s="12"/>
      <c r="BZ110" s="12"/>
      <c r="CA110" s="12"/>
      <c r="CB110" s="12"/>
      <c r="CC110" s="13"/>
      <c r="CD110" s="13"/>
      <c r="CE110" s="13"/>
      <c r="CF110" s="13"/>
      <c r="CG110" s="13"/>
      <c r="CH110" s="12"/>
      <c r="CI110" s="12"/>
      <c r="CJ110" s="13"/>
      <c r="CK110" s="13"/>
      <c r="CL110" s="13"/>
      <c r="CM110" s="13"/>
      <c r="CN110" s="13"/>
      <c r="CO110" s="13"/>
      <c r="CP110" s="13"/>
      <c r="CQ110" s="13"/>
      <c r="CR110" s="13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</row>
    <row r="111" spans="1:147" s="8" customFormat="1" ht="15.75" customHeight="1" thickBot="1">
      <c r="A111"/>
      <c r="B111" s="179">
        <v>82</v>
      </c>
      <c r="C111" s="180"/>
      <c r="D111" s="180">
        <v>1</v>
      </c>
      <c r="E111" s="180"/>
      <c r="F111" s="180"/>
      <c r="G111" s="180" t="s">
        <v>82</v>
      </c>
      <c r="H111" s="180"/>
      <c r="I111" s="180"/>
      <c r="J111" s="181">
        <v>0.6430555555555556</v>
      </c>
      <c r="K111" s="181"/>
      <c r="L111" s="181"/>
      <c r="M111" s="181"/>
      <c r="N111" s="182"/>
      <c r="O111" s="183" t="s">
        <v>83</v>
      </c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71" t="s">
        <v>7</v>
      </c>
      <c r="AF111" s="184" t="s">
        <v>84</v>
      </c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5"/>
      <c r="AW111" s="175"/>
      <c r="AX111" s="176"/>
      <c r="AY111" s="171" t="s">
        <v>6</v>
      </c>
      <c r="AZ111" s="176"/>
      <c r="BA111" s="177"/>
      <c r="BB111" s="175"/>
      <c r="BC111" s="178"/>
      <c r="BD111" s="11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24"/>
      <c r="BV111" s="21"/>
      <c r="BW111" s="24"/>
      <c r="BX111" s="12"/>
      <c r="BY111" s="12"/>
      <c r="BZ111" s="12"/>
      <c r="CA111" s="12"/>
      <c r="CB111" s="12"/>
      <c r="CC111" s="13"/>
      <c r="CD111" s="13"/>
      <c r="CE111" s="13"/>
      <c r="CF111" s="13"/>
      <c r="CG111" s="13"/>
      <c r="CH111" s="12"/>
      <c r="CI111" s="12"/>
      <c r="CJ111" s="13"/>
      <c r="CK111" s="13"/>
      <c r="CL111" s="13"/>
      <c r="CM111" s="13"/>
      <c r="CN111" s="13"/>
      <c r="CO111" s="13"/>
      <c r="CP111" s="13"/>
      <c r="CQ111" s="13"/>
      <c r="CR111" s="13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</row>
    <row r="112" spans="1:147" s="170" customFormat="1" ht="15.75" customHeight="1" thickBot="1">
      <c r="A112"/>
      <c r="B112" s="389" t="s">
        <v>140</v>
      </c>
      <c r="C112" s="390"/>
      <c r="D112" s="387" t="s">
        <v>140</v>
      </c>
      <c r="E112" s="391"/>
      <c r="F112" s="390"/>
      <c r="G112" s="387" t="s">
        <v>140</v>
      </c>
      <c r="H112" s="391"/>
      <c r="I112" s="390"/>
      <c r="J112" s="392">
        <v>0.6770833333333334</v>
      </c>
      <c r="K112" s="391"/>
      <c r="L112" s="391"/>
      <c r="M112" s="391"/>
      <c r="N112" s="390"/>
      <c r="O112" s="387" t="s">
        <v>143</v>
      </c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391"/>
      <c r="AJ112" s="391"/>
      <c r="AK112" s="391"/>
      <c r="AL112" s="391"/>
      <c r="AM112" s="391"/>
      <c r="AN112" s="391"/>
      <c r="AO112" s="391"/>
      <c r="AP112" s="391"/>
      <c r="AQ112" s="391"/>
      <c r="AR112" s="391"/>
      <c r="AS112" s="391"/>
      <c r="AT112" s="391"/>
      <c r="AU112" s="391"/>
      <c r="AV112" s="390"/>
      <c r="AW112" s="387"/>
      <c r="AX112" s="391"/>
      <c r="AY112" s="391"/>
      <c r="AZ112" s="391"/>
      <c r="BA112" s="390"/>
      <c r="BB112" s="387"/>
      <c r="BC112" s="388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3"/>
      <c r="CD112" s="13"/>
      <c r="CE112" s="13"/>
      <c r="CF112" s="13"/>
      <c r="CG112" s="13"/>
      <c r="CH112" s="12"/>
      <c r="CI112" s="12"/>
      <c r="CJ112" s="13"/>
      <c r="CK112" s="13"/>
      <c r="CL112" s="13"/>
      <c r="CM112" s="13"/>
      <c r="CN112" s="13"/>
      <c r="CO112" s="13"/>
      <c r="CP112" s="13"/>
      <c r="CQ112" s="13"/>
      <c r="CR112" s="13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</row>
  </sheetData>
  <sheetProtection/>
  <mergeCells count="860">
    <mergeCell ref="BB112:BC112"/>
    <mergeCell ref="B112:C112"/>
    <mergeCell ref="D112:F112"/>
    <mergeCell ref="G112:I112"/>
    <mergeCell ref="J112:N112"/>
    <mergeCell ref="O112:AV112"/>
    <mergeCell ref="AW112:BA112"/>
    <mergeCell ref="AZ110:BA110"/>
    <mergeCell ref="B110:C110"/>
    <mergeCell ref="D110:F110"/>
    <mergeCell ref="G110:I110"/>
    <mergeCell ref="J110:N110"/>
    <mergeCell ref="O110:AV110"/>
    <mergeCell ref="AW110:AX110"/>
    <mergeCell ref="B2:O2"/>
    <mergeCell ref="Q2:X2"/>
    <mergeCell ref="AB2:AL2"/>
    <mergeCell ref="AN2:BA2"/>
    <mergeCell ref="B60:O60"/>
    <mergeCell ref="Q60:X60"/>
    <mergeCell ref="AB60:AL60"/>
    <mergeCell ref="AN60:BA60"/>
    <mergeCell ref="J57:N57"/>
    <mergeCell ref="O57:AD57"/>
    <mergeCell ref="AZ79:BA79"/>
    <mergeCell ref="BB79:BC79"/>
    <mergeCell ref="B57:C57"/>
    <mergeCell ref="B79:C79"/>
    <mergeCell ref="D79:F79"/>
    <mergeCell ref="G79:I79"/>
    <mergeCell ref="J79:N79"/>
    <mergeCell ref="O79:AD79"/>
    <mergeCell ref="B73:C73"/>
    <mergeCell ref="G73:I73"/>
    <mergeCell ref="J73:N73"/>
    <mergeCell ref="AF79:AV79"/>
    <mergeCell ref="AZ77:BA77"/>
    <mergeCell ref="BB77:BC77"/>
    <mergeCell ref="AZ78:BA78"/>
    <mergeCell ref="AZ76:BA76"/>
    <mergeCell ref="BB76:BC76"/>
    <mergeCell ref="BB78:BC78"/>
    <mergeCell ref="AW79:AX79"/>
    <mergeCell ref="AF75:AV75"/>
    <mergeCell ref="B78:C78"/>
    <mergeCell ref="D78:F78"/>
    <mergeCell ref="G78:I78"/>
    <mergeCell ref="J78:N78"/>
    <mergeCell ref="AF78:AV78"/>
    <mergeCell ref="AW78:AX78"/>
    <mergeCell ref="B77:C77"/>
    <mergeCell ref="D77:F77"/>
    <mergeCell ref="G77:I77"/>
    <mergeCell ref="J77:N77"/>
    <mergeCell ref="AF77:AV77"/>
    <mergeCell ref="AW77:AX77"/>
    <mergeCell ref="AW75:AX75"/>
    <mergeCell ref="AZ75:BA75"/>
    <mergeCell ref="BB75:BC75"/>
    <mergeCell ref="B76:C76"/>
    <mergeCell ref="D76:F76"/>
    <mergeCell ref="G76:I76"/>
    <mergeCell ref="J76:N76"/>
    <mergeCell ref="AF76:AV76"/>
    <mergeCell ref="AW76:AX76"/>
    <mergeCell ref="AW74:AX74"/>
    <mergeCell ref="AZ74:BA74"/>
    <mergeCell ref="BB74:BC74"/>
    <mergeCell ref="CC74:CE74"/>
    <mergeCell ref="CJ74:CL74"/>
    <mergeCell ref="B75:C75"/>
    <mergeCell ref="D75:F75"/>
    <mergeCell ref="G75:I75"/>
    <mergeCell ref="J75:N75"/>
    <mergeCell ref="O75:AD75"/>
    <mergeCell ref="B74:C74"/>
    <mergeCell ref="D74:F74"/>
    <mergeCell ref="G74:I74"/>
    <mergeCell ref="J74:N74"/>
    <mergeCell ref="O74:AD74"/>
    <mergeCell ref="AF74:AV74"/>
    <mergeCell ref="O73:AV73"/>
    <mergeCell ref="AW73:BA73"/>
    <mergeCell ref="A71:B71"/>
    <mergeCell ref="C71:R71"/>
    <mergeCell ref="T71:U71"/>
    <mergeCell ref="V71:AK71"/>
    <mergeCell ref="AM71:AN71"/>
    <mergeCell ref="AO71:BD71"/>
    <mergeCell ref="BB73:BC73"/>
    <mergeCell ref="D73:F73"/>
    <mergeCell ref="A70:B70"/>
    <mergeCell ref="C70:R70"/>
    <mergeCell ref="T70:U70"/>
    <mergeCell ref="V70:AK70"/>
    <mergeCell ref="AM70:AN70"/>
    <mergeCell ref="AO70:BD70"/>
    <mergeCell ref="A69:B69"/>
    <mergeCell ref="C69:R69"/>
    <mergeCell ref="T69:U69"/>
    <mergeCell ref="V69:AK69"/>
    <mergeCell ref="AM69:AN69"/>
    <mergeCell ref="AO69:BD69"/>
    <mergeCell ref="A68:B68"/>
    <mergeCell ref="C68:R68"/>
    <mergeCell ref="T68:U68"/>
    <mergeCell ref="V68:AK68"/>
    <mergeCell ref="AM68:AN68"/>
    <mergeCell ref="AO68:BD68"/>
    <mergeCell ref="A67:B67"/>
    <mergeCell ref="C67:R67"/>
    <mergeCell ref="T67:U67"/>
    <mergeCell ref="V67:AK67"/>
    <mergeCell ref="AM67:AN67"/>
    <mergeCell ref="AO67:BD67"/>
    <mergeCell ref="A66:B66"/>
    <mergeCell ref="C66:R66"/>
    <mergeCell ref="T66:U66"/>
    <mergeCell ref="V66:AK66"/>
    <mergeCell ref="AM66:AN66"/>
    <mergeCell ref="AO66:BD66"/>
    <mergeCell ref="AF56:AV56"/>
    <mergeCell ref="AF57:AV57"/>
    <mergeCell ref="B56:C56"/>
    <mergeCell ref="D56:F56"/>
    <mergeCell ref="G56:I56"/>
    <mergeCell ref="J56:N56"/>
    <mergeCell ref="O56:AD56"/>
    <mergeCell ref="D57:F57"/>
    <mergeCell ref="G57:I57"/>
    <mergeCell ref="AZ57:BA57"/>
    <mergeCell ref="BB57:BC57"/>
    <mergeCell ref="AW56:AX56"/>
    <mergeCell ref="AZ56:BA56"/>
    <mergeCell ref="BB56:BC56"/>
    <mergeCell ref="AW55:AX55"/>
    <mergeCell ref="AZ55:BA55"/>
    <mergeCell ref="BB55:BC55"/>
    <mergeCell ref="AW57:AX57"/>
    <mergeCell ref="B55:C55"/>
    <mergeCell ref="D55:F55"/>
    <mergeCell ref="G55:I55"/>
    <mergeCell ref="J55:N55"/>
    <mergeCell ref="O55:AD55"/>
    <mergeCell ref="AF55:AV55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B51:C51"/>
    <mergeCell ref="D51:F51"/>
    <mergeCell ref="G51:I51"/>
    <mergeCell ref="J51:N51"/>
    <mergeCell ref="O51:AD51"/>
    <mergeCell ref="AF51:AV51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AW47:AX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B47:C47"/>
    <mergeCell ref="D47:F47"/>
    <mergeCell ref="G47:I47"/>
    <mergeCell ref="J47:N47"/>
    <mergeCell ref="O47:AD47"/>
    <mergeCell ref="AF47:AV47"/>
    <mergeCell ref="BB45:BC45"/>
    <mergeCell ref="B46:C46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AZ44:BA44"/>
    <mergeCell ref="BB44:BC44"/>
    <mergeCell ref="B45:C45"/>
    <mergeCell ref="D45:F45"/>
    <mergeCell ref="G45:I45"/>
    <mergeCell ref="J45:N45"/>
    <mergeCell ref="O45:AD45"/>
    <mergeCell ref="AF45:AV45"/>
    <mergeCell ref="AW45:AX45"/>
    <mergeCell ref="AZ45:BA45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B43:C43"/>
    <mergeCell ref="D43:F43"/>
    <mergeCell ref="G43:I43"/>
    <mergeCell ref="J43:N43"/>
    <mergeCell ref="O43:AD43"/>
    <mergeCell ref="AF43:AV43"/>
    <mergeCell ref="AM8:AN8"/>
    <mergeCell ref="AO8:BD8"/>
    <mergeCell ref="AM9:AN9"/>
    <mergeCell ref="AO9:BD9"/>
    <mergeCell ref="AM10:AN10"/>
    <mergeCell ref="AO10:BD10"/>
    <mergeCell ref="AM4:BD4"/>
    <mergeCell ref="AM5:AN5"/>
    <mergeCell ref="AO5:BD5"/>
    <mergeCell ref="AM6:AN6"/>
    <mergeCell ref="AO6:BD6"/>
    <mergeCell ref="AM7:AN7"/>
    <mergeCell ref="AO7:BD7"/>
    <mergeCell ref="T8:U8"/>
    <mergeCell ref="V8:AK8"/>
    <mergeCell ref="T9:U9"/>
    <mergeCell ref="V9:AK9"/>
    <mergeCell ref="T10:U10"/>
    <mergeCell ref="V10:AK10"/>
    <mergeCell ref="T4:AK4"/>
    <mergeCell ref="T5:U5"/>
    <mergeCell ref="V5:AK5"/>
    <mergeCell ref="T6:U6"/>
    <mergeCell ref="V6:AK6"/>
    <mergeCell ref="T7:U7"/>
    <mergeCell ref="V7:AK7"/>
    <mergeCell ref="B40:C40"/>
    <mergeCell ref="D40:F40"/>
    <mergeCell ref="C6:R6"/>
    <mergeCell ref="C7:R7"/>
    <mergeCell ref="C8:R8"/>
    <mergeCell ref="C9:R9"/>
    <mergeCell ref="C10:R10"/>
    <mergeCell ref="G39:I39"/>
    <mergeCell ref="O39:AD39"/>
    <mergeCell ref="O30:AD30"/>
    <mergeCell ref="AZ40:BA40"/>
    <mergeCell ref="A1:BE1"/>
    <mergeCell ref="A4:R4"/>
    <mergeCell ref="C5:R5"/>
    <mergeCell ref="AW40:AX40"/>
    <mergeCell ref="B39:C39"/>
    <mergeCell ref="D39:F39"/>
    <mergeCell ref="J39:N39"/>
    <mergeCell ref="AF39:AV39"/>
    <mergeCell ref="AW39:AX39"/>
    <mergeCell ref="AW42:AX42"/>
    <mergeCell ref="AZ42:BA42"/>
    <mergeCell ref="BB42:BC42"/>
    <mergeCell ref="G40:I40"/>
    <mergeCell ref="J40:N40"/>
    <mergeCell ref="O40:AD40"/>
    <mergeCell ref="AF40:AV40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B41:C41"/>
    <mergeCell ref="D41:F41"/>
    <mergeCell ref="G41:I41"/>
    <mergeCell ref="J41:N41"/>
    <mergeCell ref="O41:AD41"/>
    <mergeCell ref="AF41:AV41"/>
    <mergeCell ref="AZ39:BA39"/>
    <mergeCell ref="BB39:BC39"/>
    <mergeCell ref="BB40:BC40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CJ21:CL21"/>
    <mergeCell ref="AF36:AV36"/>
    <mergeCell ref="AZ22:BA22"/>
    <mergeCell ref="AZ32:BA32"/>
    <mergeCell ref="AF31:AV31"/>
    <mergeCell ref="BB32:BC32"/>
    <mergeCell ref="AW31:AX31"/>
    <mergeCell ref="AF33:AV33"/>
    <mergeCell ref="CC21:CE21"/>
    <mergeCell ref="AW24:AX24"/>
    <mergeCell ref="O22:AD22"/>
    <mergeCell ref="BB33:BC33"/>
    <mergeCell ref="O31:AD31"/>
    <mergeCell ref="BB24:BC24"/>
    <mergeCell ref="AF24:AV24"/>
    <mergeCell ref="O23:AD23"/>
    <mergeCell ref="AZ29:BA29"/>
    <mergeCell ref="BB21:BC21"/>
    <mergeCell ref="BB22:BC22"/>
    <mergeCell ref="J26:N26"/>
    <mergeCell ref="O26:AD26"/>
    <mergeCell ref="O25:AD25"/>
    <mergeCell ref="J27:N27"/>
    <mergeCell ref="O27:AD27"/>
    <mergeCell ref="AF23:AV23"/>
    <mergeCell ref="AF26:AV26"/>
    <mergeCell ref="J23:N23"/>
    <mergeCell ref="BB12:BC12"/>
    <mergeCell ref="O14:AD14"/>
    <mergeCell ref="AW17:AX17"/>
    <mergeCell ref="AW14:AX14"/>
    <mergeCell ref="BB18:BC18"/>
    <mergeCell ref="O16:AD16"/>
    <mergeCell ref="AW12:BA12"/>
    <mergeCell ref="O15:AD15"/>
    <mergeCell ref="O12:AV12"/>
    <mergeCell ref="BB14:BC14"/>
    <mergeCell ref="A10:B10"/>
    <mergeCell ref="A9:B9"/>
    <mergeCell ref="J22:N22"/>
    <mergeCell ref="J15:N15"/>
    <mergeCell ref="J18:N18"/>
    <mergeCell ref="G14:I14"/>
    <mergeCell ref="G20:I20"/>
    <mergeCell ref="G19:I19"/>
    <mergeCell ref="D15:F15"/>
    <mergeCell ref="G13:I13"/>
    <mergeCell ref="J13:N13"/>
    <mergeCell ref="D14:F14"/>
    <mergeCell ref="D12:F12"/>
    <mergeCell ref="G12:I12"/>
    <mergeCell ref="J12:N12"/>
    <mergeCell ref="J34:N34"/>
    <mergeCell ref="G31:I31"/>
    <mergeCell ref="G33:I33"/>
    <mergeCell ref="D31:F31"/>
    <mergeCell ref="D29:F29"/>
    <mergeCell ref="A5:B5"/>
    <mergeCell ref="A6:B6"/>
    <mergeCell ref="J14:N14"/>
    <mergeCell ref="A8:B8"/>
    <mergeCell ref="B12:C12"/>
    <mergeCell ref="B33:C33"/>
    <mergeCell ref="B27:C27"/>
    <mergeCell ref="D30:F30"/>
    <mergeCell ref="D28:F28"/>
    <mergeCell ref="G30:I30"/>
    <mergeCell ref="G34:I34"/>
    <mergeCell ref="D33:F33"/>
    <mergeCell ref="D32:F32"/>
    <mergeCell ref="G32:I32"/>
    <mergeCell ref="B34:C34"/>
    <mergeCell ref="B32:C32"/>
    <mergeCell ref="D34:F34"/>
    <mergeCell ref="G27:I27"/>
    <mergeCell ref="G29:I29"/>
    <mergeCell ref="B31:C31"/>
    <mergeCell ref="O29:AD29"/>
    <mergeCell ref="G28:I28"/>
    <mergeCell ref="J28:N28"/>
    <mergeCell ref="O28:AD28"/>
    <mergeCell ref="B28:C28"/>
    <mergeCell ref="J31:N31"/>
    <mergeCell ref="J29:N29"/>
    <mergeCell ref="B30:C30"/>
    <mergeCell ref="J30:N30"/>
    <mergeCell ref="B22:C22"/>
    <mergeCell ref="G22:I22"/>
    <mergeCell ref="D22:F22"/>
    <mergeCell ref="B26:C26"/>
    <mergeCell ref="D26:F26"/>
    <mergeCell ref="B29:C29"/>
    <mergeCell ref="D27:F27"/>
    <mergeCell ref="G23:I23"/>
    <mergeCell ref="G24:I24"/>
    <mergeCell ref="D19:F19"/>
    <mergeCell ref="B21:C21"/>
    <mergeCell ref="B24:C24"/>
    <mergeCell ref="B25:C25"/>
    <mergeCell ref="B23:C23"/>
    <mergeCell ref="D21:F21"/>
    <mergeCell ref="D23:F23"/>
    <mergeCell ref="D24:F24"/>
    <mergeCell ref="D25:F25"/>
    <mergeCell ref="B13:C13"/>
    <mergeCell ref="B16:C16"/>
    <mergeCell ref="B20:C20"/>
    <mergeCell ref="B14:C14"/>
    <mergeCell ref="D13:F13"/>
    <mergeCell ref="B15:C15"/>
    <mergeCell ref="B18:C18"/>
    <mergeCell ref="B17:C17"/>
    <mergeCell ref="D16:F16"/>
    <mergeCell ref="O17:AD17"/>
    <mergeCell ref="O18:AD18"/>
    <mergeCell ref="D20:F20"/>
    <mergeCell ref="B19:C19"/>
    <mergeCell ref="G15:I15"/>
    <mergeCell ref="J21:N21"/>
    <mergeCell ref="D18:F18"/>
    <mergeCell ref="G18:I18"/>
    <mergeCell ref="G16:I16"/>
    <mergeCell ref="J20:N20"/>
    <mergeCell ref="J17:N17"/>
    <mergeCell ref="J16:N16"/>
    <mergeCell ref="G21:I21"/>
    <mergeCell ref="D17:F17"/>
    <mergeCell ref="G17:I17"/>
    <mergeCell ref="BB17:BC17"/>
    <mergeCell ref="AF16:AV16"/>
    <mergeCell ref="AW16:AX16"/>
    <mergeCell ref="AZ16:BA16"/>
    <mergeCell ref="J19:N19"/>
    <mergeCell ref="AW15:AX15"/>
    <mergeCell ref="AF15:AV15"/>
    <mergeCell ref="BB16:BC16"/>
    <mergeCell ref="AF17:AV17"/>
    <mergeCell ref="BB19:BC19"/>
    <mergeCell ref="AF19:AV19"/>
    <mergeCell ref="AZ18:BA18"/>
    <mergeCell ref="AW19:AX19"/>
    <mergeCell ref="AZ19:BA19"/>
    <mergeCell ref="AF18:AV18"/>
    <mergeCell ref="O19:AD19"/>
    <mergeCell ref="AZ13:BA13"/>
    <mergeCell ref="O13:AD13"/>
    <mergeCell ref="AF13:AV13"/>
    <mergeCell ref="O21:AD21"/>
    <mergeCell ref="AF20:AV20"/>
    <mergeCell ref="AW18:AX18"/>
    <mergeCell ref="AZ20:BA20"/>
    <mergeCell ref="O20:AD20"/>
    <mergeCell ref="AZ15:BA15"/>
    <mergeCell ref="J25:N25"/>
    <mergeCell ref="AF22:AV22"/>
    <mergeCell ref="G26:I26"/>
    <mergeCell ref="AF25:AV25"/>
    <mergeCell ref="AW25:AX25"/>
    <mergeCell ref="AZ25:BA25"/>
    <mergeCell ref="AZ23:BA23"/>
    <mergeCell ref="AW26:AX26"/>
    <mergeCell ref="AW22:AX22"/>
    <mergeCell ref="G25:I25"/>
    <mergeCell ref="CC13:CE13"/>
    <mergeCell ref="AF21:AV21"/>
    <mergeCell ref="AW23:AX23"/>
    <mergeCell ref="J24:N24"/>
    <mergeCell ref="O24:AD24"/>
    <mergeCell ref="BB13:BC13"/>
    <mergeCell ref="BB20:BC20"/>
    <mergeCell ref="AW20:AX20"/>
    <mergeCell ref="AW21:AX21"/>
    <mergeCell ref="AW13:AX13"/>
    <mergeCell ref="CJ13:CL13"/>
    <mergeCell ref="AF30:AV30"/>
    <mergeCell ref="AW30:AX30"/>
    <mergeCell ref="BB30:BC30"/>
    <mergeCell ref="AW29:AX29"/>
    <mergeCell ref="AZ14:BA14"/>
    <mergeCell ref="AF14:AV14"/>
    <mergeCell ref="AW28:AX28"/>
    <mergeCell ref="AF28:AV28"/>
    <mergeCell ref="BB15:BC15"/>
    <mergeCell ref="BB34:BC34"/>
    <mergeCell ref="AZ17:BA17"/>
    <mergeCell ref="AZ28:BA28"/>
    <mergeCell ref="AZ26:BA26"/>
    <mergeCell ref="AZ21:BA21"/>
    <mergeCell ref="BB26:BC26"/>
    <mergeCell ref="BB28:BC28"/>
    <mergeCell ref="AZ31:BA31"/>
    <mergeCell ref="BB23:BC23"/>
    <mergeCell ref="BB31:BC31"/>
    <mergeCell ref="J35:N35"/>
    <mergeCell ref="O36:AD36"/>
    <mergeCell ref="J33:N33"/>
    <mergeCell ref="AW33:AX33"/>
    <mergeCell ref="AW27:AX27"/>
    <mergeCell ref="AZ27:BA27"/>
    <mergeCell ref="AF29:AV29"/>
    <mergeCell ref="J32:N32"/>
    <mergeCell ref="O32:AD32"/>
    <mergeCell ref="AF32:AV32"/>
    <mergeCell ref="AZ36:BA36"/>
    <mergeCell ref="AW34:AX34"/>
    <mergeCell ref="AF34:AV34"/>
    <mergeCell ref="AZ24:BA24"/>
    <mergeCell ref="AZ30:BA30"/>
    <mergeCell ref="BB27:BC27"/>
    <mergeCell ref="BB29:BC29"/>
    <mergeCell ref="BB25:BC25"/>
    <mergeCell ref="AW32:AX32"/>
    <mergeCell ref="AF27:AV27"/>
    <mergeCell ref="O35:AD35"/>
    <mergeCell ref="D36:F36"/>
    <mergeCell ref="G36:I36"/>
    <mergeCell ref="O34:AD34"/>
    <mergeCell ref="G35:I35"/>
    <mergeCell ref="AZ35:BA35"/>
    <mergeCell ref="AW36:AX36"/>
    <mergeCell ref="AW35:AX35"/>
    <mergeCell ref="AF35:AV35"/>
    <mergeCell ref="J36:N36"/>
    <mergeCell ref="BB36:BC36"/>
    <mergeCell ref="AZ33:BA33"/>
    <mergeCell ref="BB35:BC35"/>
    <mergeCell ref="AZ34:BA34"/>
    <mergeCell ref="A7:B7"/>
    <mergeCell ref="A59:BE59"/>
    <mergeCell ref="O33:AD33"/>
    <mergeCell ref="B36:C36"/>
    <mergeCell ref="B35:C35"/>
    <mergeCell ref="D35:F35"/>
    <mergeCell ref="AW80:AX80"/>
    <mergeCell ref="A65:R65"/>
    <mergeCell ref="T65:AK65"/>
    <mergeCell ref="AM65:BD65"/>
    <mergeCell ref="B80:C80"/>
    <mergeCell ref="D80:F80"/>
    <mergeCell ref="G80:I80"/>
    <mergeCell ref="J80:N80"/>
    <mergeCell ref="O80:AD80"/>
    <mergeCell ref="AF80:AV80"/>
    <mergeCell ref="AZ80:BA80"/>
    <mergeCell ref="BB80:BC80"/>
    <mergeCell ref="AW81:AX81"/>
    <mergeCell ref="AZ81:BA81"/>
    <mergeCell ref="BB81:BC81"/>
    <mergeCell ref="B81:C81"/>
    <mergeCell ref="D81:F81"/>
    <mergeCell ref="G81:I81"/>
    <mergeCell ref="J81:N81"/>
    <mergeCell ref="O81:AD81"/>
    <mergeCell ref="AF81:AV81"/>
    <mergeCell ref="AZ84:BA84"/>
    <mergeCell ref="BB84:BC84"/>
    <mergeCell ref="B85:C85"/>
    <mergeCell ref="D85:F85"/>
    <mergeCell ref="G85:I85"/>
    <mergeCell ref="J85:N85"/>
    <mergeCell ref="O85:AD85"/>
    <mergeCell ref="AF85:AV85"/>
    <mergeCell ref="AW85:AX85"/>
    <mergeCell ref="AZ85:BA85"/>
    <mergeCell ref="BB85:BC85"/>
    <mergeCell ref="B86:C86"/>
    <mergeCell ref="D86:F86"/>
    <mergeCell ref="G86:I86"/>
    <mergeCell ref="J86:N86"/>
    <mergeCell ref="O86:AD86"/>
    <mergeCell ref="AF86:AV86"/>
    <mergeCell ref="AW86:AX86"/>
    <mergeCell ref="AZ86:BA86"/>
    <mergeCell ref="BB86:BC86"/>
    <mergeCell ref="B87:C87"/>
    <mergeCell ref="D87:F87"/>
    <mergeCell ref="G87:I87"/>
    <mergeCell ref="J87:N87"/>
    <mergeCell ref="O87:AD87"/>
    <mergeCell ref="AF87:AV87"/>
    <mergeCell ref="AW87:AX87"/>
    <mergeCell ref="AZ87:BA87"/>
    <mergeCell ref="BB87:BC87"/>
    <mergeCell ref="B90:C90"/>
    <mergeCell ref="D90:F90"/>
    <mergeCell ref="G90:I90"/>
    <mergeCell ref="J90:N90"/>
    <mergeCell ref="O90:AD90"/>
    <mergeCell ref="AF90:AV90"/>
    <mergeCell ref="AW90:AX90"/>
    <mergeCell ref="AZ90:BA90"/>
    <mergeCell ref="BB90:BC90"/>
    <mergeCell ref="B91:C91"/>
    <mergeCell ref="D91:F91"/>
    <mergeCell ref="G91:I91"/>
    <mergeCell ref="J91:N91"/>
    <mergeCell ref="O91:AD91"/>
    <mergeCell ref="AF91:AV91"/>
    <mergeCell ref="AW91:AX91"/>
    <mergeCell ref="AZ91:BA91"/>
    <mergeCell ref="BB91:BC91"/>
    <mergeCell ref="B92:C92"/>
    <mergeCell ref="D92:F92"/>
    <mergeCell ref="G92:I92"/>
    <mergeCell ref="J92:N92"/>
    <mergeCell ref="O92:AD92"/>
    <mergeCell ref="AF92:AV92"/>
    <mergeCell ref="AW92:AX92"/>
    <mergeCell ref="AZ92:BA92"/>
    <mergeCell ref="BB92:BC92"/>
    <mergeCell ref="B93:C93"/>
    <mergeCell ref="D93:F93"/>
    <mergeCell ref="G93:I93"/>
    <mergeCell ref="J93:N93"/>
    <mergeCell ref="O93:AD93"/>
    <mergeCell ref="AF93:AV93"/>
    <mergeCell ref="AW93:AX93"/>
    <mergeCell ref="AZ93:BA93"/>
    <mergeCell ref="BB93:BC93"/>
    <mergeCell ref="B94:C94"/>
    <mergeCell ref="D94:F94"/>
    <mergeCell ref="G94:I94"/>
    <mergeCell ref="J94:N94"/>
    <mergeCell ref="O94:AD94"/>
    <mergeCell ref="AF94:AV94"/>
    <mergeCell ref="B95:C95"/>
    <mergeCell ref="D95:F95"/>
    <mergeCell ref="G95:I95"/>
    <mergeCell ref="J95:N95"/>
    <mergeCell ref="O95:AD95"/>
    <mergeCell ref="AF95:AV95"/>
    <mergeCell ref="AF96:AV96"/>
    <mergeCell ref="AW96:AX96"/>
    <mergeCell ref="AZ96:BA96"/>
    <mergeCell ref="AW94:AX94"/>
    <mergeCell ref="AZ94:BA94"/>
    <mergeCell ref="BB94:BC94"/>
    <mergeCell ref="AW95:AX95"/>
    <mergeCell ref="AW97:AX97"/>
    <mergeCell ref="AZ97:BA97"/>
    <mergeCell ref="BB97:BC97"/>
    <mergeCell ref="AZ95:BA95"/>
    <mergeCell ref="BB95:BC95"/>
    <mergeCell ref="B96:C96"/>
    <mergeCell ref="D96:F96"/>
    <mergeCell ref="G96:I96"/>
    <mergeCell ref="J96:N96"/>
    <mergeCell ref="O96:AD96"/>
    <mergeCell ref="B97:C97"/>
    <mergeCell ref="D97:F97"/>
    <mergeCell ref="G97:I97"/>
    <mergeCell ref="J97:N97"/>
    <mergeCell ref="O97:AD97"/>
    <mergeCell ref="AF97:AV97"/>
    <mergeCell ref="AW100:AX100"/>
    <mergeCell ref="AZ100:BA100"/>
    <mergeCell ref="BB100:BC100"/>
    <mergeCell ref="B100:C100"/>
    <mergeCell ref="D100:F100"/>
    <mergeCell ref="G100:I100"/>
    <mergeCell ref="J100:N100"/>
    <mergeCell ref="O100:AD100"/>
    <mergeCell ref="AF100:AV100"/>
    <mergeCell ref="BB99:BC99"/>
    <mergeCell ref="B99:C99"/>
    <mergeCell ref="D99:F99"/>
    <mergeCell ref="G99:I99"/>
    <mergeCell ref="J99:N99"/>
    <mergeCell ref="O99:AD99"/>
    <mergeCell ref="AF99:AV99"/>
    <mergeCell ref="AW99:AX99"/>
    <mergeCell ref="AZ99:BA99"/>
    <mergeCell ref="B82:C82"/>
    <mergeCell ref="D82:F82"/>
    <mergeCell ref="G82:I82"/>
    <mergeCell ref="J82:N82"/>
    <mergeCell ref="O82:AD82"/>
    <mergeCell ref="AF82:AV82"/>
    <mergeCell ref="AW82:AX82"/>
    <mergeCell ref="AZ82:BA82"/>
    <mergeCell ref="BB82:BC82"/>
    <mergeCell ref="B88:C88"/>
    <mergeCell ref="D88:F88"/>
    <mergeCell ref="G88:I88"/>
    <mergeCell ref="J88:N88"/>
    <mergeCell ref="O88:AD88"/>
    <mergeCell ref="AF88:AV88"/>
    <mergeCell ref="AW88:AX88"/>
    <mergeCell ref="BB88:BC88"/>
    <mergeCell ref="B98:C98"/>
    <mergeCell ref="D98:F98"/>
    <mergeCell ref="G98:I98"/>
    <mergeCell ref="J98:N98"/>
    <mergeCell ref="O98:AD98"/>
    <mergeCell ref="AF98:AV98"/>
    <mergeCell ref="AW98:AX98"/>
    <mergeCell ref="AZ98:BA98"/>
    <mergeCell ref="BB96:BC96"/>
    <mergeCell ref="BB98:BC98"/>
    <mergeCell ref="B83:C83"/>
    <mergeCell ref="D83:F83"/>
    <mergeCell ref="G83:I83"/>
    <mergeCell ref="J83:N83"/>
    <mergeCell ref="O83:AD83"/>
    <mergeCell ref="AF83:AV83"/>
    <mergeCell ref="AW83:AX83"/>
    <mergeCell ref="AZ83:BA83"/>
    <mergeCell ref="BB83:BC83"/>
    <mergeCell ref="J84:N84"/>
    <mergeCell ref="AW89:AX89"/>
    <mergeCell ref="AZ89:BA89"/>
    <mergeCell ref="B89:C89"/>
    <mergeCell ref="D89:F89"/>
    <mergeCell ref="G89:I89"/>
    <mergeCell ref="J89:N89"/>
    <mergeCell ref="O89:AD89"/>
    <mergeCell ref="AF89:AV89"/>
    <mergeCell ref="AZ88:BA88"/>
    <mergeCell ref="BB89:BC89"/>
    <mergeCell ref="G84:I84"/>
    <mergeCell ref="D84:F84"/>
    <mergeCell ref="B84:C84"/>
    <mergeCell ref="O76:AD76"/>
    <mergeCell ref="O77:AD77"/>
    <mergeCell ref="O78:AD78"/>
    <mergeCell ref="AW84:AX84"/>
    <mergeCell ref="AF84:AV84"/>
    <mergeCell ref="O84:AD84"/>
    <mergeCell ref="B101:C101"/>
    <mergeCell ref="D101:F101"/>
    <mergeCell ref="G101:I101"/>
    <mergeCell ref="J101:N101"/>
    <mergeCell ref="O101:AD101"/>
    <mergeCell ref="AF101:AV101"/>
    <mergeCell ref="AW101:AX101"/>
    <mergeCell ref="AZ101:BA101"/>
    <mergeCell ref="BB101:BC101"/>
    <mergeCell ref="B102:C102"/>
    <mergeCell ref="D102:F102"/>
    <mergeCell ref="G102:I102"/>
    <mergeCell ref="J102:N102"/>
    <mergeCell ref="O102:AD102"/>
    <mergeCell ref="AF102:AV102"/>
    <mergeCell ref="AW102:AX102"/>
    <mergeCell ref="AZ102:BA102"/>
    <mergeCell ref="BB102:BC102"/>
    <mergeCell ref="B103:C103"/>
    <mergeCell ref="D103:F103"/>
    <mergeCell ref="G103:I103"/>
    <mergeCell ref="J103:N103"/>
    <mergeCell ref="O103:AD103"/>
    <mergeCell ref="AF103:AV103"/>
    <mergeCell ref="AW103:AX103"/>
    <mergeCell ref="AZ103:BA103"/>
    <mergeCell ref="BB103:BC103"/>
    <mergeCell ref="B104:C104"/>
    <mergeCell ref="D104:F104"/>
    <mergeCell ref="G104:I104"/>
    <mergeCell ref="J104:N104"/>
    <mergeCell ref="O104:AD104"/>
    <mergeCell ref="AF104:AV104"/>
    <mergeCell ref="AW104:AX104"/>
    <mergeCell ref="AZ104:BA104"/>
    <mergeCell ref="BB104:BC104"/>
    <mergeCell ref="B105:C105"/>
    <mergeCell ref="D105:F105"/>
    <mergeCell ref="G105:I105"/>
    <mergeCell ref="J105:N105"/>
    <mergeCell ref="O105:AD105"/>
    <mergeCell ref="AF105:AV105"/>
    <mergeCell ref="AW105:AX105"/>
    <mergeCell ref="AZ105:BA105"/>
    <mergeCell ref="BB105:BC105"/>
    <mergeCell ref="B106:C106"/>
    <mergeCell ref="D106:F106"/>
    <mergeCell ref="G106:I106"/>
    <mergeCell ref="J106:N106"/>
    <mergeCell ref="O106:AD106"/>
    <mergeCell ref="AF106:AV106"/>
    <mergeCell ref="AW106:AX106"/>
    <mergeCell ref="AZ106:BA106"/>
    <mergeCell ref="BB106:BC106"/>
    <mergeCell ref="B107:C107"/>
    <mergeCell ref="D107:F107"/>
    <mergeCell ref="G107:I107"/>
    <mergeCell ref="J107:N107"/>
    <mergeCell ref="O107:AD107"/>
    <mergeCell ref="AF107:AV107"/>
    <mergeCell ref="AW107:AX107"/>
    <mergeCell ref="AZ107:BA107"/>
    <mergeCell ref="BB107:BC107"/>
    <mergeCell ref="B108:C108"/>
    <mergeCell ref="D108:F108"/>
    <mergeCell ref="G108:I108"/>
    <mergeCell ref="J108:N108"/>
    <mergeCell ref="O108:AD108"/>
    <mergeCell ref="AF108:AV108"/>
    <mergeCell ref="AW108:AX108"/>
    <mergeCell ref="AZ108:BA108"/>
    <mergeCell ref="BB108:BC108"/>
    <mergeCell ref="AW109:AX109"/>
    <mergeCell ref="AZ109:BA109"/>
    <mergeCell ref="BB109:BC109"/>
    <mergeCell ref="B109:C109"/>
    <mergeCell ref="D109:F109"/>
    <mergeCell ref="G109:I109"/>
    <mergeCell ref="J109:N109"/>
    <mergeCell ref="O109:AD109"/>
    <mergeCell ref="AF109:AV109"/>
    <mergeCell ref="AW111:AX111"/>
    <mergeCell ref="AZ111:BA111"/>
    <mergeCell ref="BB111:BC111"/>
    <mergeCell ref="B111:C111"/>
    <mergeCell ref="D111:F111"/>
    <mergeCell ref="G111:I111"/>
    <mergeCell ref="J111:N111"/>
    <mergeCell ref="O111:AD111"/>
    <mergeCell ref="AF111:AV111"/>
  </mergeCells>
  <printOptions/>
  <pageMargins left="0.3937007874015748" right="0.3937007874015748" top="0" bottom="0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E21"/>
  <sheetViews>
    <sheetView showGridLines="0" zoomScalePageLayoutView="0" workbookViewId="0" topLeftCell="B1">
      <selection activeCell="AB8" sqref="AB8"/>
    </sheetView>
  </sheetViews>
  <sheetFormatPr defaultColWidth="9.140625" defaultRowHeight="12.75"/>
  <cols>
    <col min="1" max="1" width="10.140625" style="85" customWidth="1"/>
    <col min="2" max="2" width="4.28125" style="61" customWidth="1"/>
    <col min="3" max="3" width="1.7109375" style="61" customWidth="1"/>
    <col min="4" max="5" width="4.28125" style="61" customWidth="1"/>
    <col min="6" max="6" width="1.7109375" style="61" customWidth="1"/>
    <col min="7" max="8" width="4.28125" style="61" customWidth="1"/>
    <col min="9" max="9" width="1.7109375" style="61" customWidth="1"/>
    <col min="10" max="11" width="4.28125" style="61" customWidth="1"/>
    <col min="12" max="12" width="1.7109375" style="61" customWidth="1"/>
    <col min="13" max="14" width="4.28125" style="61" customWidth="1"/>
    <col min="15" max="15" width="1.7109375" style="61" customWidth="1"/>
    <col min="16" max="17" width="4.28125" style="61" customWidth="1"/>
    <col min="18" max="18" width="1.7109375" style="61" customWidth="1"/>
    <col min="19" max="20" width="4.28125" style="61" customWidth="1"/>
    <col min="21" max="21" width="1.7109375" style="61" customWidth="1"/>
    <col min="22" max="22" width="4.28125" style="61" customWidth="1"/>
    <col min="23" max="23" width="9.140625" style="61" customWidth="1"/>
    <col min="24" max="24" width="9.140625" style="81" customWidth="1"/>
    <col min="25" max="25" width="9.140625" style="61" customWidth="1"/>
    <col min="26" max="31" width="9.140625" style="79" customWidth="1"/>
    <col min="32" max="16384" width="9.140625" style="61" customWidth="1"/>
  </cols>
  <sheetData>
    <row r="1" spans="1:24" ht="37.5" customHeight="1">
      <c r="A1" s="82" t="s">
        <v>5</v>
      </c>
      <c r="B1" s="404" t="str">
        <f>Rozlosování!C5</f>
        <v>FC Hradec Králové</v>
      </c>
      <c r="C1" s="404"/>
      <c r="D1" s="404"/>
      <c r="E1" s="404" t="str">
        <f>Rozlosování!C6</f>
        <v>1. FK Příbram</v>
      </c>
      <c r="F1" s="404"/>
      <c r="G1" s="404"/>
      <c r="H1" s="404" t="str">
        <f>Rozlosování!C7</f>
        <v>SK Slavia Praha</v>
      </c>
      <c r="I1" s="404"/>
      <c r="J1" s="404"/>
      <c r="K1" s="404" t="str">
        <f>Rozlosování!C8</f>
        <v>FK Ústí nad Labem</v>
      </c>
      <c r="L1" s="404"/>
      <c r="M1" s="404"/>
      <c r="N1" s="404" t="str">
        <f>Rozlosování!C9</f>
        <v>FA Vion Nitra</v>
      </c>
      <c r="O1" s="404"/>
      <c r="P1" s="404"/>
      <c r="Q1" s="404" t="str">
        <f>Rozlosování!C10</f>
        <v>Stadion Slaski Chorzow</v>
      </c>
      <c r="R1" s="404"/>
      <c r="S1" s="404"/>
      <c r="T1" s="404" t="s">
        <v>40</v>
      </c>
      <c r="U1" s="404"/>
      <c r="V1" s="404"/>
      <c r="W1" s="60" t="s">
        <v>41</v>
      </c>
      <c r="X1" s="71" t="s">
        <v>42</v>
      </c>
    </row>
    <row r="2" spans="1:31" ht="37.5" customHeight="1">
      <c r="A2" s="78" t="str">
        <f>B1</f>
        <v>FC Hradec Králové</v>
      </c>
      <c r="B2" s="401"/>
      <c r="C2" s="402"/>
      <c r="D2" s="403"/>
      <c r="E2" s="62"/>
      <c r="F2" s="63" t="s">
        <v>6</v>
      </c>
      <c r="G2" s="64"/>
      <c r="H2" s="62"/>
      <c r="I2" s="63" t="s">
        <v>6</v>
      </c>
      <c r="J2" s="64"/>
      <c r="K2" s="62"/>
      <c r="L2" s="63" t="s">
        <v>6</v>
      </c>
      <c r="M2" s="64"/>
      <c r="N2" s="62"/>
      <c r="O2" s="63" t="s">
        <v>6</v>
      </c>
      <c r="P2" s="64"/>
      <c r="Q2" s="62"/>
      <c r="R2" s="63" t="s">
        <v>6</v>
      </c>
      <c r="S2" s="64">
        <f>IF(ISBLANK(B7),"",B7)</f>
      </c>
      <c r="T2" s="62"/>
      <c r="U2" s="63" t="s">
        <v>6</v>
      </c>
      <c r="V2" s="64"/>
      <c r="W2" s="65"/>
      <c r="X2" s="66"/>
      <c r="Y2" s="67"/>
      <c r="Z2" s="80"/>
      <c r="AA2" s="80"/>
      <c r="AB2" s="80"/>
      <c r="AC2" s="80"/>
      <c r="AD2" s="80"/>
      <c r="AE2" s="80"/>
    </row>
    <row r="3" spans="1:31" ht="37.5" customHeight="1">
      <c r="A3" s="78" t="str">
        <f>E1</f>
        <v>1. FK Příbram</v>
      </c>
      <c r="B3" s="68"/>
      <c r="C3" s="69" t="s">
        <v>6</v>
      </c>
      <c r="D3" s="70"/>
      <c r="E3" s="401"/>
      <c r="F3" s="402"/>
      <c r="G3" s="403"/>
      <c r="H3" s="62"/>
      <c r="I3" s="63" t="s">
        <v>6</v>
      </c>
      <c r="J3" s="64"/>
      <c r="K3" s="62"/>
      <c r="L3" s="63" t="s">
        <v>6</v>
      </c>
      <c r="M3" s="64"/>
      <c r="N3" s="62"/>
      <c r="O3" s="63" t="s">
        <v>6</v>
      </c>
      <c r="P3" s="64"/>
      <c r="Q3" s="62"/>
      <c r="R3" s="63" t="s">
        <v>6</v>
      </c>
      <c r="S3" s="64"/>
      <c r="T3" s="62"/>
      <c r="U3" s="63" t="s">
        <v>6</v>
      </c>
      <c r="V3" s="64"/>
      <c r="W3" s="65"/>
      <c r="X3" s="66"/>
      <c r="Z3" s="80"/>
      <c r="AA3" s="80"/>
      <c r="AB3" s="80"/>
      <c r="AC3" s="80"/>
      <c r="AD3" s="80"/>
      <c r="AE3" s="80"/>
    </row>
    <row r="4" spans="1:31" ht="37.5" customHeight="1">
      <c r="A4" s="78" t="str">
        <f>H1</f>
        <v>SK Slavia Praha</v>
      </c>
      <c r="B4" s="68"/>
      <c r="C4" s="69" t="s">
        <v>6</v>
      </c>
      <c r="D4" s="70"/>
      <c r="E4" s="62"/>
      <c r="F4" s="63" t="s">
        <v>6</v>
      </c>
      <c r="G4" s="64"/>
      <c r="H4" s="401"/>
      <c r="I4" s="402"/>
      <c r="J4" s="403"/>
      <c r="K4" s="62"/>
      <c r="L4" s="63" t="s">
        <v>6</v>
      </c>
      <c r="M4" s="64"/>
      <c r="N4" s="62"/>
      <c r="O4" s="63" t="s">
        <v>6</v>
      </c>
      <c r="P4" s="64"/>
      <c r="Q4" s="62"/>
      <c r="R4" s="63" t="s">
        <v>6</v>
      </c>
      <c r="S4" s="64"/>
      <c r="T4" s="62"/>
      <c r="U4" s="63" t="s">
        <v>6</v>
      </c>
      <c r="V4" s="64"/>
      <c r="W4" s="65"/>
      <c r="X4" s="66"/>
      <c r="Z4" s="80"/>
      <c r="AA4" s="80"/>
      <c r="AB4" s="80"/>
      <c r="AC4" s="80"/>
      <c r="AD4" s="80"/>
      <c r="AE4" s="80"/>
    </row>
    <row r="5" spans="1:31" ht="37.5" customHeight="1">
      <c r="A5" s="78" t="str">
        <f>K1</f>
        <v>FK Ústí nad Labem</v>
      </c>
      <c r="B5" s="68"/>
      <c r="C5" s="69" t="s">
        <v>6</v>
      </c>
      <c r="D5" s="70"/>
      <c r="E5" s="62"/>
      <c r="F5" s="63" t="s">
        <v>6</v>
      </c>
      <c r="G5" s="64"/>
      <c r="H5" s="62"/>
      <c r="I5" s="63" t="s">
        <v>6</v>
      </c>
      <c r="J5" s="64"/>
      <c r="K5" s="401"/>
      <c r="L5" s="402"/>
      <c r="M5" s="403"/>
      <c r="N5" s="62"/>
      <c r="O5" s="63" t="s">
        <v>6</v>
      </c>
      <c r="P5" s="64"/>
      <c r="Q5" s="62"/>
      <c r="R5" s="63" t="s">
        <v>6</v>
      </c>
      <c r="S5" s="64"/>
      <c r="T5" s="62"/>
      <c r="U5" s="63" t="s">
        <v>6</v>
      </c>
      <c r="V5" s="64"/>
      <c r="W5" s="65"/>
      <c r="X5" s="66"/>
      <c r="Z5" s="80"/>
      <c r="AA5" s="80"/>
      <c r="AB5" s="80"/>
      <c r="AC5" s="80"/>
      <c r="AD5" s="80"/>
      <c r="AE5" s="80"/>
    </row>
    <row r="6" spans="1:31" ht="37.5" customHeight="1">
      <c r="A6" s="78" t="str">
        <f>N1</f>
        <v>FA Vion Nitra</v>
      </c>
      <c r="B6" s="68"/>
      <c r="C6" s="69" t="s">
        <v>6</v>
      </c>
      <c r="D6" s="70"/>
      <c r="E6" s="62"/>
      <c r="F6" s="63" t="s">
        <v>6</v>
      </c>
      <c r="G6" s="64"/>
      <c r="H6" s="62"/>
      <c r="I6" s="63" t="s">
        <v>6</v>
      </c>
      <c r="J6" s="64"/>
      <c r="K6" s="62"/>
      <c r="L6" s="63" t="s">
        <v>6</v>
      </c>
      <c r="M6" s="64"/>
      <c r="N6" s="401"/>
      <c r="O6" s="402"/>
      <c r="P6" s="403"/>
      <c r="Q6" s="62"/>
      <c r="R6" s="63" t="s">
        <v>6</v>
      </c>
      <c r="S6" s="64"/>
      <c r="T6" s="62"/>
      <c r="U6" s="63" t="s">
        <v>6</v>
      </c>
      <c r="V6" s="64"/>
      <c r="W6" s="65"/>
      <c r="X6" s="66"/>
      <c r="Z6" s="80"/>
      <c r="AA6" s="80"/>
      <c r="AB6" s="80"/>
      <c r="AC6" s="80"/>
      <c r="AD6" s="80"/>
      <c r="AE6" s="80"/>
    </row>
    <row r="7" spans="1:31" ht="37.5" customHeight="1">
      <c r="A7" s="78" t="str">
        <f>Q1</f>
        <v>Stadion Slaski Chorzow</v>
      </c>
      <c r="B7" s="68"/>
      <c r="C7" s="69" t="s">
        <v>6</v>
      </c>
      <c r="D7" s="70"/>
      <c r="E7" s="62"/>
      <c r="F7" s="63" t="s">
        <v>6</v>
      </c>
      <c r="G7" s="64"/>
      <c r="H7" s="62"/>
      <c r="I7" s="63" t="s">
        <v>6</v>
      </c>
      <c r="J7" s="64"/>
      <c r="K7" s="62"/>
      <c r="L7" s="63" t="s">
        <v>6</v>
      </c>
      <c r="M7" s="64"/>
      <c r="N7" s="62"/>
      <c r="O7" s="63" t="s">
        <v>6</v>
      </c>
      <c r="P7" s="64"/>
      <c r="Q7" s="401"/>
      <c r="R7" s="402"/>
      <c r="S7" s="403"/>
      <c r="T7" s="62"/>
      <c r="U7" s="63" t="s">
        <v>6</v>
      </c>
      <c r="V7" s="64"/>
      <c r="W7" s="65"/>
      <c r="X7" s="66"/>
      <c r="Z7" s="80"/>
      <c r="AA7" s="80"/>
      <c r="AB7" s="80"/>
      <c r="AC7" s="80"/>
      <c r="AD7" s="80"/>
      <c r="AE7" s="80"/>
    </row>
    <row r="8" spans="1:24" ht="37.5" customHeight="1">
      <c r="A8" s="83" t="s">
        <v>8</v>
      </c>
      <c r="B8" s="400" t="str">
        <f>Rozlosování!V5</f>
        <v>AC Sparta Praha</v>
      </c>
      <c r="C8" s="400"/>
      <c r="D8" s="400"/>
      <c r="E8" s="400" t="str">
        <f>Rozlosování!V6</f>
        <v>Dukla Bánská Bystrica</v>
      </c>
      <c r="F8" s="400"/>
      <c r="G8" s="400"/>
      <c r="H8" s="400" t="str">
        <f>Rozlosování!V7</f>
        <v>FK Teplice</v>
      </c>
      <c r="I8" s="400"/>
      <c r="J8" s="400"/>
      <c r="K8" s="400" t="str">
        <f>Rozlosování!V8</f>
        <v>FC Zbrojovka Brno</v>
      </c>
      <c r="L8" s="400"/>
      <c r="M8" s="400"/>
      <c r="N8" s="400" t="str">
        <f>Rozlosování!V9</f>
        <v>FK Mladá Boleslav</v>
      </c>
      <c r="O8" s="400"/>
      <c r="P8" s="400"/>
      <c r="Q8" s="400" t="str">
        <f>Rozlosování!V10</f>
        <v>MFK Frýdek - Místek</v>
      </c>
      <c r="R8" s="400"/>
      <c r="S8" s="400"/>
      <c r="T8" s="400" t="s">
        <v>40</v>
      </c>
      <c r="U8" s="400"/>
      <c r="V8" s="400"/>
      <c r="W8" s="72" t="s">
        <v>41</v>
      </c>
      <c r="X8" s="73" t="s">
        <v>42</v>
      </c>
    </row>
    <row r="9" spans="1:31" ht="37.5" customHeight="1">
      <c r="A9" s="77" t="str">
        <f>B8</f>
        <v>AC Sparta Praha</v>
      </c>
      <c r="B9" s="397"/>
      <c r="C9" s="398"/>
      <c r="D9" s="399"/>
      <c r="E9" s="62"/>
      <c r="F9" s="63" t="s">
        <v>6</v>
      </c>
      <c r="G9" s="64"/>
      <c r="H9" s="62"/>
      <c r="I9" s="63" t="s">
        <v>6</v>
      </c>
      <c r="J9" s="64"/>
      <c r="K9" s="62"/>
      <c r="L9" s="63" t="s">
        <v>6</v>
      </c>
      <c r="M9" s="64"/>
      <c r="N9" s="62"/>
      <c r="O9" s="63" t="s">
        <v>6</v>
      </c>
      <c r="P9" s="64"/>
      <c r="Q9" s="62"/>
      <c r="R9" s="63" t="s">
        <v>6</v>
      </c>
      <c r="S9" s="64">
        <f>IF(ISBLANK(B14),"",B14)</f>
      </c>
      <c r="T9" s="62"/>
      <c r="U9" s="63" t="s">
        <v>6</v>
      </c>
      <c r="V9" s="64"/>
      <c r="W9" s="65"/>
      <c r="X9" s="66"/>
      <c r="Y9" s="67"/>
      <c r="Z9" s="80"/>
      <c r="AA9" s="80"/>
      <c r="AB9" s="80"/>
      <c r="AC9" s="80"/>
      <c r="AD9" s="80"/>
      <c r="AE9" s="80"/>
    </row>
    <row r="10" spans="1:31" ht="37.5" customHeight="1">
      <c r="A10" s="77" t="str">
        <f>E8</f>
        <v>Dukla Bánská Bystrica</v>
      </c>
      <c r="B10" s="68"/>
      <c r="C10" s="69" t="s">
        <v>6</v>
      </c>
      <c r="D10" s="70"/>
      <c r="E10" s="397"/>
      <c r="F10" s="398"/>
      <c r="G10" s="399"/>
      <c r="H10" s="62"/>
      <c r="I10" s="63" t="s">
        <v>6</v>
      </c>
      <c r="J10" s="64"/>
      <c r="K10" s="62"/>
      <c r="L10" s="63" t="s">
        <v>6</v>
      </c>
      <c r="M10" s="64"/>
      <c r="N10" s="62"/>
      <c r="O10" s="63" t="s">
        <v>6</v>
      </c>
      <c r="P10" s="64"/>
      <c r="Q10" s="62"/>
      <c r="R10" s="63" t="s">
        <v>6</v>
      </c>
      <c r="S10" s="64"/>
      <c r="T10" s="62"/>
      <c r="U10" s="63" t="s">
        <v>6</v>
      </c>
      <c r="V10" s="64"/>
      <c r="W10" s="65"/>
      <c r="X10" s="66"/>
      <c r="Z10" s="80"/>
      <c r="AA10" s="80"/>
      <c r="AB10" s="80"/>
      <c r="AC10" s="80"/>
      <c r="AD10" s="80"/>
      <c r="AE10" s="80"/>
    </row>
    <row r="11" spans="1:31" ht="37.5" customHeight="1">
      <c r="A11" s="77" t="str">
        <f>H8</f>
        <v>FK Teplice</v>
      </c>
      <c r="B11" s="68"/>
      <c r="C11" s="69" t="s">
        <v>6</v>
      </c>
      <c r="D11" s="70"/>
      <c r="E11" s="62"/>
      <c r="F11" s="63" t="s">
        <v>6</v>
      </c>
      <c r="G11" s="64"/>
      <c r="H11" s="397"/>
      <c r="I11" s="398"/>
      <c r="J11" s="399"/>
      <c r="K11" s="62"/>
      <c r="L11" s="63" t="s">
        <v>6</v>
      </c>
      <c r="M11" s="64"/>
      <c r="N11" s="62"/>
      <c r="O11" s="63" t="s">
        <v>6</v>
      </c>
      <c r="P11" s="64"/>
      <c r="Q11" s="62"/>
      <c r="R11" s="63" t="s">
        <v>6</v>
      </c>
      <c r="S11" s="64"/>
      <c r="T11" s="62"/>
      <c r="U11" s="63" t="s">
        <v>6</v>
      </c>
      <c r="V11" s="64"/>
      <c r="W11" s="65"/>
      <c r="X11" s="66"/>
      <c r="Z11" s="80"/>
      <c r="AA11" s="80"/>
      <c r="AB11" s="80"/>
      <c r="AC11" s="80"/>
      <c r="AD11" s="80"/>
      <c r="AE11" s="80"/>
    </row>
    <row r="12" spans="1:31" ht="37.5" customHeight="1">
      <c r="A12" s="77" t="str">
        <f>K8</f>
        <v>FC Zbrojovka Brno</v>
      </c>
      <c r="B12" s="68"/>
      <c r="C12" s="69" t="s">
        <v>6</v>
      </c>
      <c r="D12" s="70"/>
      <c r="E12" s="62"/>
      <c r="F12" s="63" t="s">
        <v>6</v>
      </c>
      <c r="G12" s="64"/>
      <c r="H12" s="62"/>
      <c r="I12" s="63" t="s">
        <v>6</v>
      </c>
      <c r="J12" s="64"/>
      <c r="K12" s="397"/>
      <c r="L12" s="398"/>
      <c r="M12" s="399"/>
      <c r="N12" s="62"/>
      <c r="O12" s="63" t="s">
        <v>6</v>
      </c>
      <c r="P12" s="64"/>
      <c r="Q12" s="62"/>
      <c r="R12" s="63" t="s">
        <v>6</v>
      </c>
      <c r="S12" s="64"/>
      <c r="T12" s="62"/>
      <c r="U12" s="63" t="s">
        <v>6</v>
      </c>
      <c r="V12" s="64"/>
      <c r="W12" s="65"/>
      <c r="X12" s="66"/>
      <c r="Z12" s="80"/>
      <c r="AA12" s="80"/>
      <c r="AB12" s="80"/>
      <c r="AC12" s="80"/>
      <c r="AD12" s="80"/>
      <c r="AE12" s="80"/>
    </row>
    <row r="13" spans="1:31" ht="37.5" customHeight="1">
      <c r="A13" s="77" t="str">
        <f>N8</f>
        <v>FK Mladá Boleslav</v>
      </c>
      <c r="B13" s="68"/>
      <c r="C13" s="69" t="s">
        <v>6</v>
      </c>
      <c r="D13" s="70"/>
      <c r="E13" s="62"/>
      <c r="F13" s="63" t="s">
        <v>6</v>
      </c>
      <c r="G13" s="64"/>
      <c r="H13" s="62"/>
      <c r="I13" s="63" t="s">
        <v>6</v>
      </c>
      <c r="J13" s="64"/>
      <c r="K13" s="62"/>
      <c r="L13" s="63" t="s">
        <v>6</v>
      </c>
      <c r="M13" s="64"/>
      <c r="N13" s="397"/>
      <c r="O13" s="398"/>
      <c r="P13" s="399"/>
      <c r="Q13" s="62"/>
      <c r="R13" s="63" t="s">
        <v>6</v>
      </c>
      <c r="S13" s="64"/>
      <c r="T13" s="62"/>
      <c r="U13" s="63" t="s">
        <v>6</v>
      </c>
      <c r="V13" s="64"/>
      <c r="W13" s="65"/>
      <c r="X13" s="66"/>
      <c r="Z13" s="80"/>
      <c r="AA13" s="80"/>
      <c r="AB13" s="80"/>
      <c r="AC13" s="80"/>
      <c r="AD13" s="80"/>
      <c r="AE13" s="80"/>
    </row>
    <row r="14" spans="1:31" ht="37.5" customHeight="1">
      <c r="A14" s="77" t="str">
        <f>Q8</f>
        <v>MFK Frýdek - Místek</v>
      </c>
      <c r="B14" s="68"/>
      <c r="C14" s="69" t="s">
        <v>6</v>
      </c>
      <c r="D14" s="70"/>
      <c r="E14" s="62"/>
      <c r="F14" s="63" t="s">
        <v>6</v>
      </c>
      <c r="G14" s="64"/>
      <c r="H14" s="62"/>
      <c r="I14" s="63" t="s">
        <v>6</v>
      </c>
      <c r="J14" s="64"/>
      <c r="K14" s="62"/>
      <c r="L14" s="63" t="s">
        <v>6</v>
      </c>
      <c r="M14" s="64"/>
      <c r="N14" s="62"/>
      <c r="O14" s="63" t="s">
        <v>6</v>
      </c>
      <c r="P14" s="64"/>
      <c r="Q14" s="397"/>
      <c r="R14" s="398"/>
      <c r="S14" s="399"/>
      <c r="T14" s="62"/>
      <c r="U14" s="63" t="s">
        <v>6</v>
      </c>
      <c r="V14" s="64"/>
      <c r="W14" s="65"/>
      <c r="X14" s="66"/>
      <c r="Z14" s="80"/>
      <c r="AA14" s="80"/>
      <c r="AB14" s="80"/>
      <c r="AC14" s="80"/>
      <c r="AD14" s="80"/>
      <c r="AE14" s="80"/>
    </row>
    <row r="15" spans="1:24" ht="37.5" customHeight="1">
      <c r="A15" s="84" t="s">
        <v>17</v>
      </c>
      <c r="B15" s="396" t="str">
        <f>Rozlosování!AO5</f>
        <v>Slovan Levice</v>
      </c>
      <c r="C15" s="396"/>
      <c r="D15" s="396"/>
      <c r="E15" s="396" t="str">
        <f>Rozlosování!AO6</f>
        <v>Warta Poznaň</v>
      </c>
      <c r="F15" s="396"/>
      <c r="G15" s="396"/>
      <c r="H15" s="396" t="str">
        <f>Rozlosování!AO7</f>
        <v>FK Baník Most</v>
      </c>
      <c r="I15" s="396"/>
      <c r="J15" s="396"/>
      <c r="K15" s="396" t="str">
        <f>Rozlosování!AO8</f>
        <v>RMSK Cidlina Nový Bydžov</v>
      </c>
      <c r="L15" s="396"/>
      <c r="M15" s="396"/>
      <c r="N15" s="396" t="str">
        <f>Rozlosování!AO9</f>
        <v>1. FC Slovácko</v>
      </c>
      <c r="O15" s="396"/>
      <c r="P15" s="396"/>
      <c r="Q15" s="396" t="str">
        <f>Rozlosování!AO10</f>
        <v>FC Viktoria Plzeň</v>
      </c>
      <c r="R15" s="396"/>
      <c r="S15" s="396"/>
      <c r="T15" s="396" t="s">
        <v>40</v>
      </c>
      <c r="U15" s="396"/>
      <c r="V15" s="396"/>
      <c r="W15" s="74" t="s">
        <v>41</v>
      </c>
      <c r="X15" s="75" t="s">
        <v>42</v>
      </c>
    </row>
    <row r="16" spans="1:31" ht="37.5" customHeight="1">
      <c r="A16" s="76" t="str">
        <f>B15</f>
        <v>Slovan Levice</v>
      </c>
      <c r="B16" s="393"/>
      <c r="C16" s="394"/>
      <c r="D16" s="395"/>
      <c r="E16" s="62"/>
      <c r="F16" s="63" t="s">
        <v>6</v>
      </c>
      <c r="G16" s="64"/>
      <c r="H16" s="62"/>
      <c r="I16" s="63" t="s">
        <v>6</v>
      </c>
      <c r="J16" s="64"/>
      <c r="K16" s="62"/>
      <c r="L16" s="63" t="s">
        <v>6</v>
      </c>
      <c r="M16" s="64"/>
      <c r="N16" s="62"/>
      <c r="O16" s="63" t="s">
        <v>6</v>
      </c>
      <c r="P16" s="64"/>
      <c r="Q16" s="62"/>
      <c r="R16" s="63" t="s">
        <v>6</v>
      </c>
      <c r="S16" s="64">
        <f>IF(ISBLANK(B21),"",B21)</f>
      </c>
      <c r="T16" s="62"/>
      <c r="U16" s="63" t="s">
        <v>6</v>
      </c>
      <c r="V16" s="64"/>
      <c r="W16" s="65"/>
      <c r="X16" s="66"/>
      <c r="Y16" s="67"/>
      <c r="Z16" s="80"/>
      <c r="AA16" s="80"/>
      <c r="AB16" s="80"/>
      <c r="AC16" s="80"/>
      <c r="AD16" s="80"/>
      <c r="AE16" s="80"/>
    </row>
    <row r="17" spans="1:31" ht="37.5" customHeight="1">
      <c r="A17" s="76" t="str">
        <f>E15</f>
        <v>Warta Poznaň</v>
      </c>
      <c r="B17" s="68"/>
      <c r="C17" s="69" t="s">
        <v>6</v>
      </c>
      <c r="D17" s="70"/>
      <c r="E17" s="393"/>
      <c r="F17" s="394"/>
      <c r="G17" s="395"/>
      <c r="H17" s="62"/>
      <c r="I17" s="63" t="s">
        <v>6</v>
      </c>
      <c r="J17" s="64"/>
      <c r="K17" s="62"/>
      <c r="L17" s="63" t="s">
        <v>6</v>
      </c>
      <c r="M17" s="64"/>
      <c r="N17" s="62"/>
      <c r="O17" s="63" t="s">
        <v>6</v>
      </c>
      <c r="P17" s="64"/>
      <c r="Q17" s="62"/>
      <c r="R17" s="63" t="s">
        <v>6</v>
      </c>
      <c r="S17" s="64"/>
      <c r="T17" s="62"/>
      <c r="U17" s="63" t="s">
        <v>6</v>
      </c>
      <c r="V17" s="64"/>
      <c r="W17" s="65"/>
      <c r="X17" s="66"/>
      <c r="Z17" s="80"/>
      <c r="AA17" s="80"/>
      <c r="AB17" s="80"/>
      <c r="AC17" s="80"/>
      <c r="AD17" s="80"/>
      <c r="AE17" s="80"/>
    </row>
    <row r="18" spans="1:31" ht="37.5" customHeight="1">
      <c r="A18" s="76" t="str">
        <f>H15</f>
        <v>FK Baník Most</v>
      </c>
      <c r="B18" s="68"/>
      <c r="C18" s="69" t="s">
        <v>6</v>
      </c>
      <c r="D18" s="70"/>
      <c r="E18" s="62"/>
      <c r="F18" s="63" t="s">
        <v>6</v>
      </c>
      <c r="G18" s="64"/>
      <c r="H18" s="393"/>
      <c r="I18" s="394"/>
      <c r="J18" s="395"/>
      <c r="K18" s="62"/>
      <c r="L18" s="63" t="s">
        <v>6</v>
      </c>
      <c r="M18" s="64"/>
      <c r="N18" s="62"/>
      <c r="O18" s="63" t="s">
        <v>6</v>
      </c>
      <c r="P18" s="64"/>
      <c r="Q18" s="62"/>
      <c r="R18" s="63" t="s">
        <v>6</v>
      </c>
      <c r="S18" s="64"/>
      <c r="T18" s="62"/>
      <c r="U18" s="63" t="s">
        <v>6</v>
      </c>
      <c r="V18" s="64"/>
      <c r="W18" s="65"/>
      <c r="X18" s="66"/>
      <c r="Z18" s="80"/>
      <c r="AA18" s="80"/>
      <c r="AB18" s="80"/>
      <c r="AC18" s="80"/>
      <c r="AD18" s="80"/>
      <c r="AE18" s="80"/>
    </row>
    <row r="19" spans="1:31" ht="37.5" customHeight="1">
      <c r="A19" s="76" t="str">
        <f>K15</f>
        <v>RMSK Cidlina Nový Bydžov</v>
      </c>
      <c r="B19" s="68"/>
      <c r="C19" s="69" t="s">
        <v>6</v>
      </c>
      <c r="D19" s="70"/>
      <c r="E19" s="62"/>
      <c r="F19" s="63" t="s">
        <v>6</v>
      </c>
      <c r="G19" s="64"/>
      <c r="H19" s="62"/>
      <c r="I19" s="63" t="s">
        <v>6</v>
      </c>
      <c r="J19" s="64"/>
      <c r="K19" s="393"/>
      <c r="L19" s="394"/>
      <c r="M19" s="395"/>
      <c r="N19" s="62"/>
      <c r="O19" s="63" t="s">
        <v>6</v>
      </c>
      <c r="P19" s="64"/>
      <c r="Q19" s="62"/>
      <c r="R19" s="63" t="s">
        <v>6</v>
      </c>
      <c r="S19" s="64"/>
      <c r="T19" s="62"/>
      <c r="U19" s="63" t="s">
        <v>6</v>
      </c>
      <c r="V19" s="64"/>
      <c r="W19" s="65"/>
      <c r="X19" s="66"/>
      <c r="Z19" s="80"/>
      <c r="AA19" s="80"/>
      <c r="AB19" s="80"/>
      <c r="AC19" s="80"/>
      <c r="AD19" s="80"/>
      <c r="AE19" s="80"/>
    </row>
    <row r="20" spans="1:31" ht="37.5" customHeight="1">
      <c r="A20" s="76" t="str">
        <f>N15</f>
        <v>1. FC Slovácko</v>
      </c>
      <c r="B20" s="68"/>
      <c r="C20" s="69" t="s">
        <v>6</v>
      </c>
      <c r="D20" s="70"/>
      <c r="E20" s="62"/>
      <c r="F20" s="63" t="s">
        <v>6</v>
      </c>
      <c r="G20" s="64"/>
      <c r="H20" s="62"/>
      <c r="I20" s="63" t="s">
        <v>6</v>
      </c>
      <c r="J20" s="64"/>
      <c r="K20" s="62"/>
      <c r="L20" s="63" t="s">
        <v>6</v>
      </c>
      <c r="M20" s="64"/>
      <c r="N20" s="393"/>
      <c r="O20" s="394"/>
      <c r="P20" s="395"/>
      <c r="Q20" s="62"/>
      <c r="R20" s="63" t="s">
        <v>6</v>
      </c>
      <c r="S20" s="64"/>
      <c r="T20" s="62"/>
      <c r="U20" s="63" t="s">
        <v>6</v>
      </c>
      <c r="V20" s="64"/>
      <c r="W20" s="65"/>
      <c r="X20" s="66"/>
      <c r="Z20" s="80"/>
      <c r="AA20" s="80"/>
      <c r="AB20" s="80"/>
      <c r="AC20" s="80"/>
      <c r="AD20" s="80"/>
      <c r="AE20" s="80"/>
    </row>
    <row r="21" spans="1:31" ht="37.5" customHeight="1">
      <c r="A21" s="76" t="str">
        <f>Q15</f>
        <v>FC Viktoria Plzeň</v>
      </c>
      <c r="B21" s="68"/>
      <c r="C21" s="69" t="s">
        <v>6</v>
      </c>
      <c r="D21" s="70"/>
      <c r="E21" s="62"/>
      <c r="F21" s="63" t="s">
        <v>6</v>
      </c>
      <c r="G21" s="64"/>
      <c r="H21" s="62"/>
      <c r="I21" s="63" t="s">
        <v>6</v>
      </c>
      <c r="J21" s="64"/>
      <c r="K21" s="62"/>
      <c r="L21" s="63" t="s">
        <v>6</v>
      </c>
      <c r="M21" s="64"/>
      <c r="N21" s="62"/>
      <c r="O21" s="63" t="s">
        <v>6</v>
      </c>
      <c r="P21" s="64"/>
      <c r="Q21" s="393"/>
      <c r="R21" s="394"/>
      <c r="S21" s="395"/>
      <c r="T21" s="62"/>
      <c r="U21" s="63" t="s">
        <v>6</v>
      </c>
      <c r="V21" s="64"/>
      <c r="W21" s="65">
        <f>SUM(Z21:AE21)</f>
        <v>0</v>
      </c>
      <c r="X21" s="66"/>
      <c r="Z21" s="80"/>
      <c r="AA21" s="80"/>
      <c r="AB21" s="80"/>
      <c r="AC21" s="80"/>
      <c r="AD21" s="80"/>
      <c r="AE21" s="80"/>
    </row>
  </sheetData>
  <sheetProtection/>
  <mergeCells count="39">
    <mergeCell ref="Q1:S1"/>
    <mergeCell ref="T1:V1"/>
    <mergeCell ref="B2:D2"/>
    <mergeCell ref="E3:G3"/>
    <mergeCell ref="H4:J4"/>
    <mergeCell ref="K5:M5"/>
    <mergeCell ref="N6:P6"/>
    <mergeCell ref="B1:D1"/>
    <mergeCell ref="E1:G1"/>
    <mergeCell ref="H1:J1"/>
    <mergeCell ref="K1:M1"/>
    <mergeCell ref="N1:P1"/>
    <mergeCell ref="Q7:S7"/>
    <mergeCell ref="B8:D8"/>
    <mergeCell ref="E8:G8"/>
    <mergeCell ref="H8:J8"/>
    <mergeCell ref="K8:M8"/>
    <mergeCell ref="N8:P8"/>
    <mergeCell ref="Q8:S8"/>
    <mergeCell ref="T8:V8"/>
    <mergeCell ref="B9:D9"/>
    <mergeCell ref="E10:G10"/>
    <mergeCell ref="H11:J11"/>
    <mergeCell ref="K12:M12"/>
    <mergeCell ref="N13:P13"/>
    <mergeCell ref="Q14:S14"/>
    <mergeCell ref="B15:D15"/>
    <mergeCell ref="E15:G15"/>
    <mergeCell ref="H15:J15"/>
    <mergeCell ref="K15:M15"/>
    <mergeCell ref="N15:P15"/>
    <mergeCell ref="Q15:S15"/>
    <mergeCell ref="Q21:S21"/>
    <mergeCell ref="T15:V15"/>
    <mergeCell ref="B16:D16"/>
    <mergeCell ref="E17:G17"/>
    <mergeCell ref="H18:J18"/>
    <mergeCell ref="K19:M19"/>
    <mergeCell ref="N20:P20"/>
  </mergeCells>
  <printOptions/>
  <pageMargins left="0" right="0" top="0.1968503937007874" bottom="0.196850393700787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21"/>
  <sheetViews>
    <sheetView showGridLines="0" zoomScalePageLayoutView="0" workbookViewId="0" topLeftCell="F16">
      <selection activeCell="Y25" sqref="Y25"/>
    </sheetView>
  </sheetViews>
  <sheetFormatPr defaultColWidth="9.140625" defaultRowHeight="12.75"/>
  <cols>
    <col min="1" max="1" width="10.140625" style="85" customWidth="1"/>
    <col min="2" max="2" width="4.28125" style="61" customWidth="1"/>
    <col min="3" max="3" width="1.7109375" style="61" customWidth="1"/>
    <col min="4" max="5" width="4.28125" style="61" customWidth="1"/>
    <col min="6" max="6" width="1.7109375" style="61" customWidth="1"/>
    <col min="7" max="8" width="4.28125" style="61" customWidth="1"/>
    <col min="9" max="9" width="1.7109375" style="61" customWidth="1"/>
    <col min="10" max="11" width="4.28125" style="61" customWidth="1"/>
    <col min="12" max="12" width="1.7109375" style="61" customWidth="1"/>
    <col min="13" max="14" width="4.28125" style="61" customWidth="1"/>
    <col min="15" max="15" width="1.7109375" style="61" customWidth="1"/>
    <col min="16" max="17" width="4.28125" style="61" customWidth="1"/>
    <col min="18" max="18" width="1.7109375" style="61" customWidth="1"/>
    <col min="19" max="20" width="4.28125" style="61" customWidth="1"/>
    <col min="21" max="21" width="1.7109375" style="61" customWidth="1"/>
    <col min="22" max="22" width="4.28125" style="61" customWidth="1"/>
    <col min="23" max="23" width="9.140625" style="61" customWidth="1"/>
    <col min="24" max="24" width="9.140625" style="81" customWidth="1"/>
    <col min="25" max="25" width="9.140625" style="61" customWidth="1"/>
    <col min="26" max="31" width="9.140625" style="79" customWidth="1"/>
    <col min="32" max="16384" width="9.140625" style="61" customWidth="1"/>
  </cols>
  <sheetData>
    <row r="1" spans="1:24" ht="37.5" customHeight="1">
      <c r="A1" s="86" t="s">
        <v>43</v>
      </c>
      <c r="B1" s="404" t="str">
        <f>Rozlosování!C66</f>
        <v>A1</v>
      </c>
      <c r="C1" s="404"/>
      <c r="D1" s="404"/>
      <c r="E1" s="404" t="str">
        <f>Rozlosování!C67</f>
        <v>A2</v>
      </c>
      <c r="F1" s="404"/>
      <c r="G1" s="404"/>
      <c r="H1" s="404" t="str">
        <f>Rozlosování!C68</f>
        <v>B1</v>
      </c>
      <c r="I1" s="404"/>
      <c r="J1" s="404"/>
      <c r="K1" s="404" t="str">
        <f>Rozlosování!C69</f>
        <v>B2</v>
      </c>
      <c r="L1" s="404"/>
      <c r="M1" s="404"/>
      <c r="N1" s="404" t="str">
        <f>Rozlosování!C70</f>
        <v>C1</v>
      </c>
      <c r="O1" s="404"/>
      <c r="P1" s="404"/>
      <c r="Q1" s="404" t="str">
        <f>Rozlosování!C71</f>
        <v>C2</v>
      </c>
      <c r="R1" s="404"/>
      <c r="S1" s="404"/>
      <c r="T1" s="404" t="s">
        <v>40</v>
      </c>
      <c r="U1" s="404"/>
      <c r="V1" s="404"/>
      <c r="W1" s="60" t="s">
        <v>41</v>
      </c>
      <c r="X1" s="71" t="s">
        <v>42</v>
      </c>
    </row>
    <row r="2" spans="1:31" ht="37.5" customHeight="1">
      <c r="A2" s="78" t="str">
        <f>B1</f>
        <v>A1</v>
      </c>
      <c r="B2" s="401"/>
      <c r="C2" s="402"/>
      <c r="D2" s="403"/>
      <c r="E2" s="118"/>
      <c r="F2" s="119" t="s">
        <v>6</v>
      </c>
      <c r="G2" s="120"/>
      <c r="H2" s="62"/>
      <c r="I2" s="63" t="s">
        <v>6</v>
      </c>
      <c r="J2" s="64"/>
      <c r="K2" s="62"/>
      <c r="L2" s="63" t="s">
        <v>6</v>
      </c>
      <c r="M2" s="64"/>
      <c r="N2" s="62"/>
      <c r="O2" s="63" t="s">
        <v>6</v>
      </c>
      <c r="P2" s="64"/>
      <c r="Q2" s="62"/>
      <c r="R2" s="63" t="s">
        <v>6</v>
      </c>
      <c r="S2" s="64">
        <f>IF(ISBLANK(B7),"",B7)</f>
      </c>
      <c r="T2" s="62"/>
      <c r="U2" s="63" t="s">
        <v>6</v>
      </c>
      <c r="V2" s="64"/>
      <c r="W2" s="65"/>
      <c r="X2" s="66"/>
      <c r="Y2" s="67"/>
      <c r="Z2" s="80"/>
      <c r="AA2" s="80"/>
      <c r="AB2" s="80"/>
      <c r="AC2" s="80"/>
      <c r="AD2" s="80"/>
      <c r="AE2" s="80"/>
    </row>
    <row r="3" spans="1:31" ht="37.5" customHeight="1">
      <c r="A3" s="78" t="str">
        <f>E1</f>
        <v>A2</v>
      </c>
      <c r="B3" s="118"/>
      <c r="C3" s="119" t="s">
        <v>6</v>
      </c>
      <c r="D3" s="120"/>
      <c r="E3" s="401"/>
      <c r="F3" s="402"/>
      <c r="G3" s="403"/>
      <c r="H3" s="62"/>
      <c r="I3" s="63" t="s">
        <v>6</v>
      </c>
      <c r="J3" s="64"/>
      <c r="K3" s="62"/>
      <c r="L3" s="63" t="s">
        <v>6</v>
      </c>
      <c r="M3" s="64"/>
      <c r="N3" s="62"/>
      <c r="O3" s="63" t="s">
        <v>6</v>
      </c>
      <c r="P3" s="64"/>
      <c r="Q3" s="62"/>
      <c r="R3" s="63" t="s">
        <v>6</v>
      </c>
      <c r="S3" s="64"/>
      <c r="T3" s="62"/>
      <c r="U3" s="63" t="s">
        <v>6</v>
      </c>
      <c r="V3" s="64"/>
      <c r="W3" s="65"/>
      <c r="X3" s="66"/>
      <c r="Z3" s="80"/>
      <c r="AA3" s="80"/>
      <c r="AB3" s="80"/>
      <c r="AC3" s="80"/>
      <c r="AD3" s="80"/>
      <c r="AE3" s="80"/>
    </row>
    <row r="4" spans="1:31" ht="37.5" customHeight="1">
      <c r="A4" s="78" t="str">
        <f>H1</f>
        <v>B1</v>
      </c>
      <c r="B4" s="68"/>
      <c r="C4" s="69" t="s">
        <v>6</v>
      </c>
      <c r="D4" s="70"/>
      <c r="E4" s="62"/>
      <c r="F4" s="63" t="s">
        <v>6</v>
      </c>
      <c r="G4" s="64"/>
      <c r="H4" s="401"/>
      <c r="I4" s="402"/>
      <c r="J4" s="403"/>
      <c r="K4" s="118"/>
      <c r="L4" s="119" t="s">
        <v>6</v>
      </c>
      <c r="M4" s="120"/>
      <c r="N4" s="62"/>
      <c r="O4" s="63" t="s">
        <v>6</v>
      </c>
      <c r="P4" s="64"/>
      <c r="Q4" s="62"/>
      <c r="R4" s="63" t="s">
        <v>6</v>
      </c>
      <c r="S4" s="64"/>
      <c r="T4" s="62"/>
      <c r="U4" s="63" t="s">
        <v>6</v>
      </c>
      <c r="V4" s="64"/>
      <c r="W4" s="65"/>
      <c r="X4" s="66"/>
      <c r="Z4" s="80"/>
      <c r="AA4" s="80"/>
      <c r="AB4" s="80"/>
      <c r="AC4" s="80"/>
      <c r="AD4" s="80"/>
      <c r="AE4" s="80"/>
    </row>
    <row r="5" spans="1:31" ht="37.5" customHeight="1">
      <c r="A5" s="78" t="str">
        <f>K1</f>
        <v>B2</v>
      </c>
      <c r="B5" s="68"/>
      <c r="C5" s="69" t="s">
        <v>6</v>
      </c>
      <c r="D5" s="70"/>
      <c r="E5" s="62"/>
      <c r="F5" s="63" t="s">
        <v>6</v>
      </c>
      <c r="G5" s="64"/>
      <c r="H5" s="118"/>
      <c r="I5" s="119" t="s">
        <v>6</v>
      </c>
      <c r="J5" s="120"/>
      <c r="K5" s="401"/>
      <c r="L5" s="402"/>
      <c r="M5" s="403"/>
      <c r="N5" s="62"/>
      <c r="O5" s="63" t="s">
        <v>6</v>
      </c>
      <c r="P5" s="64"/>
      <c r="Q5" s="62"/>
      <c r="R5" s="63" t="s">
        <v>6</v>
      </c>
      <c r="S5" s="64"/>
      <c r="T5" s="62"/>
      <c r="U5" s="63" t="s">
        <v>6</v>
      </c>
      <c r="V5" s="64"/>
      <c r="W5" s="65"/>
      <c r="X5" s="66"/>
      <c r="Z5" s="80"/>
      <c r="AA5" s="80"/>
      <c r="AB5" s="80"/>
      <c r="AC5" s="80"/>
      <c r="AD5" s="80"/>
      <c r="AE5" s="80"/>
    </row>
    <row r="6" spans="1:31" ht="37.5" customHeight="1">
      <c r="A6" s="78" t="str">
        <f>N1</f>
        <v>C1</v>
      </c>
      <c r="B6" s="68"/>
      <c r="C6" s="69" t="s">
        <v>6</v>
      </c>
      <c r="D6" s="70"/>
      <c r="E6" s="62"/>
      <c r="F6" s="63" t="s">
        <v>6</v>
      </c>
      <c r="G6" s="64"/>
      <c r="H6" s="62"/>
      <c r="I6" s="63" t="s">
        <v>6</v>
      </c>
      <c r="J6" s="64"/>
      <c r="K6" s="62"/>
      <c r="L6" s="63" t="s">
        <v>6</v>
      </c>
      <c r="M6" s="64"/>
      <c r="N6" s="401"/>
      <c r="O6" s="402"/>
      <c r="P6" s="403"/>
      <c r="Q6" s="118"/>
      <c r="R6" s="119" t="s">
        <v>6</v>
      </c>
      <c r="S6" s="120"/>
      <c r="T6" s="62"/>
      <c r="U6" s="63" t="s">
        <v>6</v>
      </c>
      <c r="V6" s="64"/>
      <c r="W6" s="65"/>
      <c r="X6" s="66"/>
      <c r="Z6" s="80"/>
      <c r="AA6" s="80"/>
      <c r="AB6" s="80"/>
      <c r="AC6" s="80"/>
      <c r="AD6" s="80"/>
      <c r="AE6" s="80"/>
    </row>
    <row r="7" spans="1:31" ht="37.5" customHeight="1">
      <c r="A7" s="78" t="str">
        <f>Q1</f>
        <v>C2</v>
      </c>
      <c r="B7" s="68"/>
      <c r="C7" s="69" t="s">
        <v>6</v>
      </c>
      <c r="D7" s="70"/>
      <c r="E7" s="62"/>
      <c r="F7" s="63" t="s">
        <v>6</v>
      </c>
      <c r="G7" s="64"/>
      <c r="H7" s="62"/>
      <c r="I7" s="63" t="s">
        <v>6</v>
      </c>
      <c r="J7" s="64"/>
      <c r="K7" s="62"/>
      <c r="L7" s="63" t="s">
        <v>6</v>
      </c>
      <c r="M7" s="64"/>
      <c r="N7" s="118"/>
      <c r="O7" s="119" t="s">
        <v>6</v>
      </c>
      <c r="P7" s="120"/>
      <c r="Q7" s="401"/>
      <c r="R7" s="402"/>
      <c r="S7" s="403"/>
      <c r="T7" s="62"/>
      <c r="U7" s="63" t="s">
        <v>6</v>
      </c>
      <c r="V7" s="64"/>
      <c r="W7" s="65"/>
      <c r="X7" s="66"/>
      <c r="Z7" s="80"/>
      <c r="AA7" s="80"/>
      <c r="AB7" s="80"/>
      <c r="AC7" s="80"/>
      <c r="AD7" s="80"/>
      <c r="AE7" s="80"/>
    </row>
    <row r="8" spans="1:24" ht="37.5" customHeight="1">
      <c r="A8" s="87" t="s">
        <v>44</v>
      </c>
      <c r="B8" s="400" t="str">
        <f>Rozlosování!V66</f>
        <v>A3</v>
      </c>
      <c r="C8" s="400"/>
      <c r="D8" s="400"/>
      <c r="E8" s="400" t="str">
        <f>Rozlosování!V67</f>
        <v>A4</v>
      </c>
      <c r="F8" s="400"/>
      <c r="G8" s="400"/>
      <c r="H8" s="400" t="str">
        <f>Rozlosování!V68</f>
        <v>B3</v>
      </c>
      <c r="I8" s="400"/>
      <c r="J8" s="400"/>
      <c r="K8" s="400" t="str">
        <f>Rozlosování!V69</f>
        <v>B4</v>
      </c>
      <c r="L8" s="400"/>
      <c r="M8" s="400"/>
      <c r="N8" s="400" t="str">
        <f>Rozlosování!V70</f>
        <v>C3</v>
      </c>
      <c r="O8" s="400"/>
      <c r="P8" s="400"/>
      <c r="Q8" s="400" t="str">
        <f>Rozlosování!V71</f>
        <v>C4</v>
      </c>
      <c r="R8" s="400"/>
      <c r="S8" s="400"/>
      <c r="T8" s="400" t="s">
        <v>40</v>
      </c>
      <c r="U8" s="400"/>
      <c r="V8" s="400"/>
      <c r="W8" s="72" t="s">
        <v>41</v>
      </c>
      <c r="X8" s="73" t="s">
        <v>42</v>
      </c>
    </row>
    <row r="9" spans="1:31" ht="37.5" customHeight="1">
      <c r="A9" s="77" t="str">
        <f>B8</f>
        <v>A3</v>
      </c>
      <c r="B9" s="397"/>
      <c r="C9" s="398"/>
      <c r="D9" s="399"/>
      <c r="E9" s="124"/>
      <c r="F9" s="125" t="s">
        <v>6</v>
      </c>
      <c r="G9" s="126"/>
      <c r="H9" s="62"/>
      <c r="I9" s="63" t="s">
        <v>6</v>
      </c>
      <c r="J9" s="64"/>
      <c r="K9" s="62"/>
      <c r="L9" s="63" t="s">
        <v>6</v>
      </c>
      <c r="M9" s="64"/>
      <c r="N9" s="62"/>
      <c r="O9" s="63" t="s">
        <v>6</v>
      </c>
      <c r="P9" s="64"/>
      <c r="Q9" s="62"/>
      <c r="R9" s="63" t="s">
        <v>6</v>
      </c>
      <c r="S9" s="64">
        <f>IF(ISBLANK(B14),"",B14)</f>
      </c>
      <c r="T9" s="62"/>
      <c r="U9" s="63" t="s">
        <v>6</v>
      </c>
      <c r="V9" s="64"/>
      <c r="W9" s="65"/>
      <c r="X9" s="66"/>
      <c r="Y9" s="67"/>
      <c r="Z9" s="80"/>
      <c r="AA9" s="80"/>
      <c r="AB9" s="80"/>
      <c r="AC9" s="80"/>
      <c r="AD9" s="80"/>
      <c r="AE9" s="80"/>
    </row>
    <row r="10" spans="1:31" ht="37.5" customHeight="1">
      <c r="A10" s="77" t="str">
        <f>E8</f>
        <v>A4</v>
      </c>
      <c r="B10" s="124"/>
      <c r="C10" s="125" t="s">
        <v>6</v>
      </c>
      <c r="D10" s="126"/>
      <c r="E10" s="397"/>
      <c r="F10" s="398"/>
      <c r="G10" s="399"/>
      <c r="H10" s="62"/>
      <c r="I10" s="63" t="s">
        <v>6</v>
      </c>
      <c r="J10" s="64"/>
      <c r="K10" s="62"/>
      <c r="L10" s="63" t="s">
        <v>6</v>
      </c>
      <c r="M10" s="64"/>
      <c r="N10" s="62"/>
      <c r="O10" s="63" t="s">
        <v>6</v>
      </c>
      <c r="P10" s="64"/>
      <c r="Q10" s="62"/>
      <c r="R10" s="63" t="s">
        <v>6</v>
      </c>
      <c r="S10" s="64"/>
      <c r="T10" s="62"/>
      <c r="U10" s="63" t="s">
        <v>6</v>
      </c>
      <c r="V10" s="64"/>
      <c r="W10" s="65"/>
      <c r="X10" s="66"/>
      <c r="Z10" s="80"/>
      <c r="AA10" s="80"/>
      <c r="AB10" s="80"/>
      <c r="AC10" s="80"/>
      <c r="AD10" s="80"/>
      <c r="AE10" s="80"/>
    </row>
    <row r="11" spans="1:31" ht="37.5" customHeight="1">
      <c r="A11" s="77" t="str">
        <f>H8</f>
        <v>B3</v>
      </c>
      <c r="B11" s="68"/>
      <c r="C11" s="69" t="s">
        <v>6</v>
      </c>
      <c r="D11" s="70"/>
      <c r="E11" s="62"/>
      <c r="F11" s="63" t="s">
        <v>6</v>
      </c>
      <c r="G11" s="64"/>
      <c r="H11" s="397"/>
      <c r="I11" s="398"/>
      <c r="J11" s="399"/>
      <c r="K11" s="124"/>
      <c r="L11" s="125" t="s">
        <v>6</v>
      </c>
      <c r="M11" s="126"/>
      <c r="N11" s="62"/>
      <c r="O11" s="63" t="s">
        <v>6</v>
      </c>
      <c r="P11" s="64"/>
      <c r="Q11" s="62"/>
      <c r="R11" s="63" t="s">
        <v>6</v>
      </c>
      <c r="S11" s="64"/>
      <c r="T11" s="62"/>
      <c r="U11" s="63" t="s">
        <v>6</v>
      </c>
      <c r="V11" s="64"/>
      <c r="W11" s="65"/>
      <c r="X11" s="66"/>
      <c r="Z11" s="80"/>
      <c r="AA11" s="80"/>
      <c r="AB11" s="80"/>
      <c r="AC11" s="80"/>
      <c r="AD11" s="80"/>
      <c r="AE11" s="80"/>
    </row>
    <row r="12" spans="1:31" ht="37.5" customHeight="1">
      <c r="A12" s="77" t="str">
        <f>K8</f>
        <v>B4</v>
      </c>
      <c r="B12" s="68"/>
      <c r="C12" s="69" t="s">
        <v>6</v>
      </c>
      <c r="D12" s="70"/>
      <c r="E12" s="62"/>
      <c r="F12" s="63" t="s">
        <v>6</v>
      </c>
      <c r="G12" s="64"/>
      <c r="H12" s="124"/>
      <c r="I12" s="125" t="s">
        <v>6</v>
      </c>
      <c r="J12" s="126"/>
      <c r="K12" s="397"/>
      <c r="L12" s="398"/>
      <c r="M12" s="399"/>
      <c r="N12" s="62"/>
      <c r="O12" s="63" t="s">
        <v>6</v>
      </c>
      <c r="P12" s="64"/>
      <c r="Q12" s="62"/>
      <c r="R12" s="63" t="s">
        <v>6</v>
      </c>
      <c r="S12" s="64"/>
      <c r="T12" s="62"/>
      <c r="U12" s="63" t="s">
        <v>6</v>
      </c>
      <c r="V12" s="64"/>
      <c r="W12" s="65"/>
      <c r="X12" s="66"/>
      <c r="Z12" s="80"/>
      <c r="AA12" s="80"/>
      <c r="AB12" s="80"/>
      <c r="AC12" s="80"/>
      <c r="AD12" s="80"/>
      <c r="AE12" s="80"/>
    </row>
    <row r="13" spans="1:31" ht="37.5" customHeight="1">
      <c r="A13" s="77" t="str">
        <f>N8</f>
        <v>C3</v>
      </c>
      <c r="B13" s="68"/>
      <c r="C13" s="69" t="s">
        <v>6</v>
      </c>
      <c r="D13" s="70"/>
      <c r="E13" s="62"/>
      <c r="F13" s="63" t="s">
        <v>6</v>
      </c>
      <c r="G13" s="64"/>
      <c r="H13" s="62"/>
      <c r="I13" s="63" t="s">
        <v>6</v>
      </c>
      <c r="J13" s="64"/>
      <c r="K13" s="62"/>
      <c r="L13" s="63" t="s">
        <v>6</v>
      </c>
      <c r="M13" s="64"/>
      <c r="N13" s="397"/>
      <c r="O13" s="398"/>
      <c r="P13" s="399"/>
      <c r="Q13" s="124"/>
      <c r="R13" s="125" t="s">
        <v>6</v>
      </c>
      <c r="S13" s="126"/>
      <c r="T13" s="62"/>
      <c r="U13" s="63" t="s">
        <v>6</v>
      </c>
      <c r="V13" s="64"/>
      <c r="W13" s="65"/>
      <c r="X13" s="66"/>
      <c r="Z13" s="80"/>
      <c r="AA13" s="80"/>
      <c r="AB13" s="80"/>
      <c r="AC13" s="80"/>
      <c r="AD13" s="80"/>
      <c r="AE13" s="80"/>
    </row>
    <row r="14" spans="1:31" ht="37.5" customHeight="1">
      <c r="A14" s="77" t="str">
        <f>Q8</f>
        <v>C4</v>
      </c>
      <c r="B14" s="68"/>
      <c r="C14" s="69" t="s">
        <v>6</v>
      </c>
      <c r="D14" s="70"/>
      <c r="E14" s="62"/>
      <c r="F14" s="63" t="s">
        <v>6</v>
      </c>
      <c r="G14" s="64"/>
      <c r="H14" s="62"/>
      <c r="I14" s="63" t="s">
        <v>6</v>
      </c>
      <c r="J14" s="64"/>
      <c r="K14" s="62"/>
      <c r="L14" s="63" t="s">
        <v>6</v>
      </c>
      <c r="M14" s="64"/>
      <c r="N14" s="124"/>
      <c r="O14" s="125" t="s">
        <v>6</v>
      </c>
      <c r="P14" s="126"/>
      <c r="Q14" s="397"/>
      <c r="R14" s="398"/>
      <c r="S14" s="399"/>
      <c r="T14" s="62"/>
      <c r="U14" s="63" t="s">
        <v>6</v>
      </c>
      <c r="V14" s="64"/>
      <c r="W14" s="65"/>
      <c r="X14" s="66"/>
      <c r="Z14" s="80"/>
      <c r="AA14" s="80"/>
      <c r="AB14" s="80"/>
      <c r="AC14" s="80"/>
      <c r="AD14" s="80"/>
      <c r="AE14" s="80"/>
    </row>
    <row r="15" spans="1:24" ht="37.5" customHeight="1">
      <c r="A15" s="127" t="s">
        <v>45</v>
      </c>
      <c r="B15" s="396" t="str">
        <f>Rozlosování!AO66</f>
        <v>A5</v>
      </c>
      <c r="C15" s="396"/>
      <c r="D15" s="396"/>
      <c r="E15" s="396" t="str">
        <f>Rozlosování!AO67</f>
        <v>A6</v>
      </c>
      <c r="F15" s="396"/>
      <c r="G15" s="396"/>
      <c r="H15" s="396" t="str">
        <f>Rozlosování!AO68</f>
        <v>B5</v>
      </c>
      <c r="I15" s="396"/>
      <c r="J15" s="396"/>
      <c r="K15" s="396" t="str">
        <f>Rozlosování!AO69</f>
        <v>B6</v>
      </c>
      <c r="L15" s="396"/>
      <c r="M15" s="396"/>
      <c r="N15" s="396" t="str">
        <f>Rozlosování!AO70</f>
        <v>C5</v>
      </c>
      <c r="O15" s="396"/>
      <c r="P15" s="396"/>
      <c r="Q15" s="396" t="str">
        <f>Rozlosování!AO71</f>
        <v>C6</v>
      </c>
      <c r="R15" s="396"/>
      <c r="S15" s="396"/>
      <c r="T15" s="396" t="s">
        <v>40</v>
      </c>
      <c r="U15" s="396"/>
      <c r="V15" s="396"/>
      <c r="W15" s="74" t="s">
        <v>41</v>
      </c>
      <c r="X15" s="75" t="s">
        <v>42</v>
      </c>
    </row>
    <row r="16" spans="1:31" ht="37.5" customHeight="1">
      <c r="A16" s="76" t="str">
        <f>B15</f>
        <v>A5</v>
      </c>
      <c r="B16" s="393"/>
      <c r="C16" s="394"/>
      <c r="D16" s="395"/>
      <c r="E16" s="121"/>
      <c r="F16" s="122" t="s">
        <v>6</v>
      </c>
      <c r="G16" s="123"/>
      <c r="H16" s="62"/>
      <c r="I16" s="63" t="s">
        <v>6</v>
      </c>
      <c r="J16" s="64"/>
      <c r="K16" s="62"/>
      <c r="L16" s="63" t="s">
        <v>6</v>
      </c>
      <c r="M16" s="64"/>
      <c r="N16" s="62"/>
      <c r="O16" s="63" t="s">
        <v>6</v>
      </c>
      <c r="P16" s="64"/>
      <c r="Q16" s="62"/>
      <c r="R16" s="63" t="s">
        <v>6</v>
      </c>
      <c r="S16" s="64">
        <f>IF(ISBLANK(B21),"",B21)</f>
      </c>
      <c r="T16" s="62"/>
      <c r="U16" s="63" t="s">
        <v>6</v>
      </c>
      <c r="V16" s="64"/>
      <c r="W16" s="65"/>
      <c r="X16" s="66"/>
      <c r="Y16" s="67"/>
      <c r="Z16" s="80"/>
      <c r="AA16" s="80"/>
      <c r="AB16" s="80"/>
      <c r="AC16" s="80"/>
      <c r="AD16" s="80"/>
      <c r="AE16" s="80"/>
    </row>
    <row r="17" spans="1:31" ht="37.5" customHeight="1">
      <c r="A17" s="76" t="str">
        <f>E15</f>
        <v>A6</v>
      </c>
      <c r="B17" s="121"/>
      <c r="C17" s="122" t="s">
        <v>6</v>
      </c>
      <c r="D17" s="123"/>
      <c r="E17" s="393"/>
      <c r="F17" s="394"/>
      <c r="G17" s="395"/>
      <c r="H17" s="62"/>
      <c r="I17" s="63" t="s">
        <v>6</v>
      </c>
      <c r="J17" s="64"/>
      <c r="K17" s="62"/>
      <c r="L17" s="63" t="s">
        <v>6</v>
      </c>
      <c r="M17" s="64"/>
      <c r="N17" s="62"/>
      <c r="O17" s="63" t="s">
        <v>6</v>
      </c>
      <c r="P17" s="64"/>
      <c r="Q17" s="62"/>
      <c r="R17" s="63" t="s">
        <v>6</v>
      </c>
      <c r="S17" s="64"/>
      <c r="T17" s="62"/>
      <c r="U17" s="63" t="s">
        <v>6</v>
      </c>
      <c r="V17" s="64"/>
      <c r="W17" s="65"/>
      <c r="X17" s="66"/>
      <c r="Z17" s="80"/>
      <c r="AA17" s="80"/>
      <c r="AB17" s="80"/>
      <c r="AC17" s="80"/>
      <c r="AD17" s="80"/>
      <c r="AE17" s="80"/>
    </row>
    <row r="18" spans="1:31" ht="37.5" customHeight="1">
      <c r="A18" s="76" t="str">
        <f>H15</f>
        <v>B5</v>
      </c>
      <c r="B18" s="68"/>
      <c r="C18" s="69" t="s">
        <v>6</v>
      </c>
      <c r="D18" s="70"/>
      <c r="E18" s="62"/>
      <c r="F18" s="63" t="s">
        <v>6</v>
      </c>
      <c r="G18" s="64"/>
      <c r="H18" s="393"/>
      <c r="I18" s="394"/>
      <c r="J18" s="395"/>
      <c r="K18" s="121"/>
      <c r="L18" s="122" t="s">
        <v>6</v>
      </c>
      <c r="M18" s="123"/>
      <c r="N18" s="62"/>
      <c r="O18" s="63" t="s">
        <v>6</v>
      </c>
      <c r="P18" s="64"/>
      <c r="Q18" s="62"/>
      <c r="R18" s="63" t="s">
        <v>6</v>
      </c>
      <c r="S18" s="64"/>
      <c r="T18" s="62"/>
      <c r="U18" s="63" t="s">
        <v>6</v>
      </c>
      <c r="V18" s="64"/>
      <c r="W18" s="65"/>
      <c r="X18" s="66"/>
      <c r="Z18" s="80"/>
      <c r="AA18" s="80"/>
      <c r="AB18" s="80"/>
      <c r="AC18" s="80"/>
      <c r="AD18" s="80"/>
      <c r="AE18" s="80"/>
    </row>
    <row r="19" spans="1:31" ht="37.5" customHeight="1">
      <c r="A19" s="76" t="str">
        <f>K15</f>
        <v>B6</v>
      </c>
      <c r="B19" s="68"/>
      <c r="C19" s="69" t="s">
        <v>6</v>
      </c>
      <c r="D19" s="70"/>
      <c r="E19" s="62"/>
      <c r="F19" s="63" t="s">
        <v>6</v>
      </c>
      <c r="G19" s="64"/>
      <c r="H19" s="121"/>
      <c r="I19" s="122" t="s">
        <v>6</v>
      </c>
      <c r="J19" s="123"/>
      <c r="K19" s="393"/>
      <c r="L19" s="394"/>
      <c r="M19" s="395"/>
      <c r="N19" s="62"/>
      <c r="O19" s="63" t="s">
        <v>6</v>
      </c>
      <c r="P19" s="64"/>
      <c r="Q19" s="62"/>
      <c r="R19" s="63" t="s">
        <v>6</v>
      </c>
      <c r="S19" s="64"/>
      <c r="T19" s="62"/>
      <c r="U19" s="63" t="s">
        <v>6</v>
      </c>
      <c r="V19" s="64"/>
      <c r="W19" s="65"/>
      <c r="X19" s="66"/>
      <c r="Z19" s="80"/>
      <c r="AA19" s="80"/>
      <c r="AB19" s="80"/>
      <c r="AC19" s="80"/>
      <c r="AD19" s="80"/>
      <c r="AE19" s="80"/>
    </row>
    <row r="20" spans="1:31" ht="37.5" customHeight="1">
      <c r="A20" s="76" t="str">
        <f>N15</f>
        <v>C5</v>
      </c>
      <c r="B20" s="68"/>
      <c r="C20" s="69" t="s">
        <v>6</v>
      </c>
      <c r="D20" s="70"/>
      <c r="E20" s="62"/>
      <c r="F20" s="63" t="s">
        <v>6</v>
      </c>
      <c r="G20" s="64"/>
      <c r="H20" s="62"/>
      <c r="I20" s="63" t="s">
        <v>6</v>
      </c>
      <c r="J20" s="64"/>
      <c r="K20" s="62"/>
      <c r="L20" s="63" t="s">
        <v>6</v>
      </c>
      <c r="M20" s="64"/>
      <c r="N20" s="393"/>
      <c r="O20" s="394"/>
      <c r="P20" s="395"/>
      <c r="Q20" s="121"/>
      <c r="R20" s="122" t="s">
        <v>6</v>
      </c>
      <c r="S20" s="123"/>
      <c r="T20" s="62"/>
      <c r="U20" s="63" t="s">
        <v>6</v>
      </c>
      <c r="V20" s="64"/>
      <c r="W20" s="65"/>
      <c r="X20" s="66"/>
      <c r="Z20" s="80"/>
      <c r="AA20" s="80"/>
      <c r="AB20" s="80"/>
      <c r="AC20" s="80"/>
      <c r="AD20" s="80"/>
      <c r="AE20" s="80"/>
    </row>
    <row r="21" spans="1:31" ht="37.5" customHeight="1">
      <c r="A21" s="76" t="str">
        <f>Q15</f>
        <v>C6</v>
      </c>
      <c r="B21" s="68"/>
      <c r="C21" s="69" t="s">
        <v>6</v>
      </c>
      <c r="D21" s="70"/>
      <c r="E21" s="62"/>
      <c r="F21" s="63" t="s">
        <v>6</v>
      </c>
      <c r="G21" s="64"/>
      <c r="H21" s="62"/>
      <c r="I21" s="63" t="s">
        <v>6</v>
      </c>
      <c r="J21" s="64"/>
      <c r="K21" s="62"/>
      <c r="L21" s="63" t="s">
        <v>6</v>
      </c>
      <c r="M21" s="64"/>
      <c r="N21" s="121"/>
      <c r="O21" s="122" t="s">
        <v>6</v>
      </c>
      <c r="P21" s="123"/>
      <c r="Q21" s="393"/>
      <c r="R21" s="394"/>
      <c r="S21" s="395"/>
      <c r="T21" s="62"/>
      <c r="U21" s="63" t="s">
        <v>6</v>
      </c>
      <c r="V21" s="64"/>
      <c r="W21" s="65"/>
      <c r="X21" s="66"/>
      <c r="Z21" s="80"/>
      <c r="AA21" s="80"/>
      <c r="AB21" s="80"/>
      <c r="AC21" s="80"/>
      <c r="AD21" s="80"/>
      <c r="AE21" s="80"/>
    </row>
  </sheetData>
  <sheetProtection/>
  <mergeCells count="39">
    <mergeCell ref="Q1:S1"/>
    <mergeCell ref="T1:V1"/>
    <mergeCell ref="B2:D2"/>
    <mergeCell ref="E3:G3"/>
    <mergeCell ref="H4:J4"/>
    <mergeCell ref="K5:M5"/>
    <mergeCell ref="N6:P6"/>
    <mergeCell ref="B1:D1"/>
    <mergeCell ref="E1:G1"/>
    <mergeCell ref="H1:J1"/>
    <mergeCell ref="K1:M1"/>
    <mergeCell ref="N1:P1"/>
    <mergeCell ref="Q7:S7"/>
    <mergeCell ref="B8:D8"/>
    <mergeCell ref="E8:G8"/>
    <mergeCell ref="H8:J8"/>
    <mergeCell ref="K8:M8"/>
    <mergeCell ref="N8:P8"/>
    <mergeCell ref="Q8:S8"/>
    <mergeCell ref="T8:V8"/>
    <mergeCell ref="B9:D9"/>
    <mergeCell ref="E10:G10"/>
    <mergeCell ref="H11:J11"/>
    <mergeCell ref="K12:M12"/>
    <mergeCell ref="N13:P13"/>
    <mergeCell ref="Q14:S14"/>
    <mergeCell ref="B15:D15"/>
    <mergeCell ref="E15:G15"/>
    <mergeCell ref="H15:J15"/>
    <mergeCell ref="K15:M15"/>
    <mergeCell ref="N15:P15"/>
    <mergeCell ref="Q15:S15"/>
    <mergeCell ref="Q21:S21"/>
    <mergeCell ref="T15:V15"/>
    <mergeCell ref="B16:D16"/>
    <mergeCell ref="E17:G17"/>
    <mergeCell ref="H18:J18"/>
    <mergeCell ref="K19:M19"/>
    <mergeCell ref="N20:P20"/>
  </mergeCells>
  <printOptions/>
  <pageMargins left="0" right="0" top="0.1968503937007874" bottom="0.1968503937007874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R164"/>
  <sheetViews>
    <sheetView showGridLines="0" zoomScalePageLayoutView="0" workbookViewId="0" topLeftCell="A1">
      <selection activeCell="F166" sqref="F166"/>
    </sheetView>
  </sheetViews>
  <sheetFormatPr defaultColWidth="9.140625" defaultRowHeight="12.75"/>
  <cols>
    <col min="1" max="2" width="9.140625" style="116" customWidth="1"/>
    <col min="6" max="6" width="22.57421875" style="0" customWidth="1"/>
    <col min="8" max="8" width="2.28125" style="117" customWidth="1"/>
  </cols>
  <sheetData>
    <row r="1" spans="1:148" s="91" customFormat="1" ht="17.25" customHeight="1">
      <c r="A1" s="405" t="s">
        <v>66</v>
      </c>
      <c r="B1" s="405"/>
      <c r="C1" s="405"/>
      <c r="D1" s="405"/>
      <c r="E1" s="405"/>
      <c r="F1" s="405"/>
      <c r="G1" s="405"/>
      <c r="H1" s="405"/>
      <c r="I1" s="405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</row>
    <row r="2" spans="1:12" ht="12.75" customHeight="1">
      <c r="A2" s="405"/>
      <c r="B2" s="405"/>
      <c r="C2" s="405"/>
      <c r="D2" s="405"/>
      <c r="E2" s="405"/>
      <c r="F2" s="405"/>
      <c r="G2" s="405"/>
      <c r="H2" s="405"/>
      <c r="I2" s="405"/>
      <c r="J2" s="88"/>
      <c r="K2" s="88"/>
      <c r="L2" s="88"/>
    </row>
    <row r="3" spans="1:12" ht="12.75" customHeight="1">
      <c r="A3" s="406" t="s">
        <v>52</v>
      </c>
      <c r="B3" s="406"/>
      <c r="C3" s="406"/>
      <c r="D3" s="406"/>
      <c r="E3" s="406"/>
      <c r="F3" s="406"/>
      <c r="G3" s="406"/>
      <c r="H3" s="406"/>
      <c r="I3" s="406"/>
      <c r="J3" s="92"/>
      <c r="K3" s="92"/>
      <c r="L3" s="92"/>
    </row>
    <row r="4" spans="1:12" ht="12.75" customHeight="1">
      <c r="A4" s="407"/>
      <c r="B4" s="407"/>
      <c r="C4" s="407"/>
      <c r="D4" s="407"/>
      <c r="E4" s="407"/>
      <c r="F4" s="407"/>
      <c r="G4" s="407"/>
      <c r="H4" s="407"/>
      <c r="I4" s="407"/>
      <c r="J4" s="92"/>
      <c r="K4" s="92"/>
      <c r="L4" s="92"/>
    </row>
    <row r="5" spans="1:9" ht="12.75" customHeight="1">
      <c r="A5" s="408" t="s">
        <v>47</v>
      </c>
      <c r="B5" s="93"/>
      <c r="C5" s="410" t="str">
        <f>Rozlosování!C5</f>
        <v>FC Hradec Králové</v>
      </c>
      <c r="D5" s="410"/>
      <c r="E5" s="410"/>
      <c r="F5" s="410"/>
      <c r="G5" s="94"/>
      <c r="H5" s="94"/>
      <c r="I5" s="95"/>
    </row>
    <row r="6" spans="1:9" ht="12.75" customHeight="1">
      <c r="A6" s="409"/>
      <c r="B6" s="96"/>
      <c r="C6" s="411"/>
      <c r="D6" s="411"/>
      <c r="E6" s="411"/>
      <c r="F6" s="411"/>
      <c r="G6" s="97"/>
      <c r="H6" s="97"/>
      <c r="I6" s="98"/>
    </row>
    <row r="7" spans="1:9" s="100" customFormat="1" ht="12.75">
      <c r="A7" s="99" t="s">
        <v>48</v>
      </c>
      <c r="B7" s="99" t="s">
        <v>49</v>
      </c>
      <c r="C7" s="412" t="s">
        <v>50</v>
      </c>
      <c r="D7" s="412"/>
      <c r="E7" s="412"/>
      <c r="F7" s="412"/>
      <c r="G7" s="412" t="s">
        <v>51</v>
      </c>
      <c r="H7" s="412"/>
      <c r="I7" s="412"/>
    </row>
    <row r="8" spans="1:9" ht="12.75">
      <c r="A8" s="101">
        <v>0.375</v>
      </c>
      <c r="B8" s="102">
        <v>1</v>
      </c>
      <c r="C8" s="413" t="str">
        <f>Rozlosování!AF13</f>
        <v>Stadion Slaski Chorzow</v>
      </c>
      <c r="D8" s="413"/>
      <c r="E8" s="413"/>
      <c r="F8" s="413"/>
      <c r="G8" s="103"/>
      <c r="H8" s="104" t="s">
        <v>6</v>
      </c>
      <c r="I8" s="105"/>
    </row>
    <row r="9" spans="1:9" ht="12.75">
      <c r="A9" s="101">
        <v>0.44166666666666665</v>
      </c>
      <c r="B9" s="102">
        <v>1</v>
      </c>
      <c r="C9" s="413" t="str">
        <f>Rozlosování!AF22</f>
        <v>1. FK Příbram</v>
      </c>
      <c r="D9" s="413"/>
      <c r="E9" s="413"/>
      <c r="F9" s="413"/>
      <c r="G9" s="103"/>
      <c r="H9" s="104" t="s">
        <v>6</v>
      </c>
      <c r="I9" s="105"/>
    </row>
    <row r="10" spans="1:9" ht="12.75">
      <c r="A10" s="101">
        <v>0.5305555555555556</v>
      </c>
      <c r="B10" s="102">
        <v>1</v>
      </c>
      <c r="C10" s="413" t="str">
        <f>Rozlosování!O34</f>
        <v>SK Slavia Praha</v>
      </c>
      <c r="D10" s="413"/>
      <c r="E10" s="413"/>
      <c r="F10" s="413"/>
      <c r="G10" s="103"/>
      <c r="H10" s="104" t="s">
        <v>6</v>
      </c>
      <c r="I10" s="105"/>
    </row>
    <row r="11" spans="1:9" ht="12.75">
      <c r="A11" s="101">
        <v>0.6194444444444445</v>
      </c>
      <c r="B11" s="102">
        <v>1</v>
      </c>
      <c r="C11" s="413" t="str">
        <f>Rozlosování!AF46</f>
        <v>FK Ústí nad Labem</v>
      </c>
      <c r="D11" s="413"/>
      <c r="E11" s="413"/>
      <c r="F11" s="413"/>
      <c r="G11" s="103"/>
      <c r="H11" s="104" t="s">
        <v>6</v>
      </c>
      <c r="I11" s="105"/>
    </row>
    <row r="12" spans="1:9" ht="13.5" thickBot="1">
      <c r="A12" s="106">
        <v>0.686111111111111</v>
      </c>
      <c r="B12" s="107">
        <v>1</v>
      </c>
      <c r="C12" s="414" t="str">
        <f>Rozlosování!O55</f>
        <v>FA Vion Nitra</v>
      </c>
      <c r="D12" s="414"/>
      <c r="E12" s="414"/>
      <c r="F12" s="414"/>
      <c r="G12" s="108"/>
      <c r="H12" s="109" t="s">
        <v>6</v>
      </c>
      <c r="I12" s="110"/>
    </row>
    <row r="13" spans="1:9" ht="13.5" customHeight="1" thickTop="1">
      <c r="A13" s="415" t="s">
        <v>47</v>
      </c>
      <c r="B13" s="111"/>
      <c r="C13" s="416" t="str">
        <f>Rozlosování!C6</f>
        <v>1. FK Příbram</v>
      </c>
      <c r="D13" s="416"/>
      <c r="E13" s="416"/>
      <c r="F13" s="416"/>
      <c r="G13" s="112"/>
      <c r="H13" s="112"/>
      <c r="I13" s="113"/>
    </row>
    <row r="14" spans="1:9" ht="12.75" customHeight="1">
      <c r="A14" s="409"/>
      <c r="B14" s="96"/>
      <c r="C14" s="411"/>
      <c r="D14" s="411"/>
      <c r="E14" s="411"/>
      <c r="F14" s="411"/>
      <c r="G14" s="97"/>
      <c r="H14" s="97"/>
      <c r="I14" s="98"/>
    </row>
    <row r="15" spans="1:9" s="100" customFormat="1" ht="12.75">
      <c r="A15" s="99" t="s">
        <v>48</v>
      </c>
      <c r="B15" s="99" t="s">
        <v>49</v>
      </c>
      <c r="C15" s="412" t="s">
        <v>50</v>
      </c>
      <c r="D15" s="412"/>
      <c r="E15" s="412"/>
      <c r="F15" s="412"/>
      <c r="G15" s="412" t="s">
        <v>51</v>
      </c>
      <c r="H15" s="412"/>
      <c r="I15" s="412"/>
    </row>
    <row r="16" spans="1:9" ht="12.75">
      <c r="A16" s="101">
        <v>0.3972222222222222</v>
      </c>
      <c r="B16" s="102">
        <v>1</v>
      </c>
      <c r="C16" s="413" t="str">
        <f>Rozlosování!AF16</f>
        <v>FA Vion Nitra</v>
      </c>
      <c r="D16" s="413"/>
      <c r="E16" s="413"/>
      <c r="F16" s="413"/>
      <c r="G16" s="103"/>
      <c r="H16" s="104" t="s">
        <v>6</v>
      </c>
      <c r="I16" s="105"/>
    </row>
    <row r="17" spans="1:9" ht="12.75">
      <c r="A17" s="101">
        <v>0.44166666666666665</v>
      </c>
      <c r="B17" s="102">
        <v>1</v>
      </c>
      <c r="C17" s="413" t="str">
        <f>Rozlosování!O22</f>
        <v>FC Hradec Králové</v>
      </c>
      <c r="D17" s="413"/>
      <c r="E17" s="413"/>
      <c r="F17" s="413"/>
      <c r="G17" s="103"/>
      <c r="H17" s="104" t="s">
        <v>6</v>
      </c>
      <c r="I17" s="105"/>
    </row>
    <row r="18" spans="1:9" ht="12.75">
      <c r="A18" s="101">
        <v>0.5083333333333333</v>
      </c>
      <c r="B18" s="102">
        <v>1</v>
      </c>
      <c r="C18" s="413" t="str">
        <f>Rozlosování!AF31</f>
        <v>Stadion Slaski Chorzow</v>
      </c>
      <c r="D18" s="413"/>
      <c r="E18" s="413"/>
      <c r="F18" s="413"/>
      <c r="G18" s="103"/>
      <c r="H18" s="104" t="s">
        <v>6</v>
      </c>
      <c r="I18" s="105"/>
    </row>
    <row r="19" spans="1:9" ht="12.75">
      <c r="A19" s="101">
        <v>0.5750000000000001</v>
      </c>
      <c r="B19" s="102">
        <v>1</v>
      </c>
      <c r="C19" s="413" t="str">
        <f>Rozlosování!AF40</f>
        <v>SK Slavia Praha</v>
      </c>
      <c r="D19" s="413"/>
      <c r="E19" s="413"/>
      <c r="F19" s="413"/>
      <c r="G19" s="103"/>
      <c r="H19" s="104" t="s">
        <v>6</v>
      </c>
      <c r="I19" s="105"/>
    </row>
    <row r="20" spans="1:9" ht="13.5" thickBot="1">
      <c r="A20" s="106">
        <v>0.6638888888888889</v>
      </c>
      <c r="B20" s="107">
        <v>1</v>
      </c>
      <c r="C20" s="414" t="str">
        <f>Rozlosování!O52</f>
        <v>FK Ústí nad Labem</v>
      </c>
      <c r="D20" s="414"/>
      <c r="E20" s="414"/>
      <c r="F20" s="414"/>
      <c r="G20" s="108"/>
      <c r="H20" s="109" t="s">
        <v>6</v>
      </c>
      <c r="I20" s="110"/>
    </row>
    <row r="21" spans="1:9" ht="13.5" customHeight="1" thickTop="1">
      <c r="A21" s="415" t="s">
        <v>47</v>
      </c>
      <c r="B21" s="111"/>
      <c r="C21" s="416" t="str">
        <f>Rozlosování!C7</f>
        <v>SK Slavia Praha</v>
      </c>
      <c r="D21" s="416"/>
      <c r="E21" s="416"/>
      <c r="F21" s="416"/>
      <c r="G21" s="112"/>
      <c r="H21" s="112"/>
      <c r="I21" s="113"/>
    </row>
    <row r="22" spans="1:9" ht="12.75" customHeight="1">
      <c r="A22" s="409"/>
      <c r="B22" s="96"/>
      <c r="C22" s="411"/>
      <c r="D22" s="411"/>
      <c r="E22" s="411"/>
      <c r="F22" s="411"/>
      <c r="G22" s="97"/>
      <c r="H22" s="97"/>
      <c r="I22" s="98"/>
    </row>
    <row r="23" spans="1:9" ht="12.75">
      <c r="A23" s="99" t="s">
        <v>48</v>
      </c>
      <c r="B23" s="99" t="s">
        <v>49</v>
      </c>
      <c r="C23" s="412" t="s">
        <v>50</v>
      </c>
      <c r="D23" s="412"/>
      <c r="E23" s="412"/>
      <c r="F23" s="412"/>
      <c r="G23" s="412" t="s">
        <v>51</v>
      </c>
      <c r="H23" s="412"/>
      <c r="I23" s="412"/>
    </row>
    <row r="24" spans="1:9" ht="12.75">
      <c r="A24" s="101">
        <v>0.41944444444444445</v>
      </c>
      <c r="B24" s="102">
        <v>1</v>
      </c>
      <c r="C24" s="413" t="str">
        <f>Rozlosování!AF19</f>
        <v>FK Ústí nad Labem</v>
      </c>
      <c r="D24" s="413"/>
      <c r="E24" s="413"/>
      <c r="F24" s="413"/>
      <c r="G24" s="103"/>
      <c r="H24" s="104" t="s">
        <v>6</v>
      </c>
      <c r="I24" s="105"/>
    </row>
    <row r="25" spans="1:9" ht="12.75">
      <c r="A25" s="101">
        <v>0.4861111111111111</v>
      </c>
      <c r="B25" s="102">
        <v>1</v>
      </c>
      <c r="C25" s="413" t="str">
        <f>Rozlosování!O28</f>
        <v>FA Vion Nitra</v>
      </c>
      <c r="D25" s="413"/>
      <c r="E25" s="413"/>
      <c r="F25" s="413"/>
      <c r="G25" s="103"/>
      <c r="H25" s="104" t="s">
        <v>6</v>
      </c>
      <c r="I25" s="105"/>
    </row>
    <row r="26" spans="1:9" ht="12.75">
      <c r="A26" s="101">
        <v>0.5305555555555556</v>
      </c>
      <c r="B26" s="102">
        <v>1</v>
      </c>
      <c r="C26" s="413" t="str">
        <f>Rozlosování!AF34</f>
        <v>FC Hradec Králové</v>
      </c>
      <c r="D26" s="413"/>
      <c r="E26" s="413"/>
      <c r="F26" s="413"/>
      <c r="G26" s="103"/>
      <c r="H26" s="104" t="s">
        <v>6</v>
      </c>
      <c r="I26" s="105"/>
    </row>
    <row r="27" spans="1:9" ht="12.75">
      <c r="A27" s="101">
        <v>0.5750000000000001</v>
      </c>
      <c r="B27" s="102">
        <v>1</v>
      </c>
      <c r="C27" s="413" t="str">
        <f>Rozlosování!O40</f>
        <v>1. FK Příbram</v>
      </c>
      <c r="D27" s="413"/>
      <c r="E27" s="413"/>
      <c r="F27" s="413"/>
      <c r="G27" s="103"/>
      <c r="H27" s="104" t="s">
        <v>6</v>
      </c>
      <c r="I27" s="105"/>
    </row>
    <row r="28" spans="1:9" ht="13.5" thickBot="1">
      <c r="A28" s="106">
        <v>0.6416666666666667</v>
      </c>
      <c r="B28" s="107">
        <v>1</v>
      </c>
      <c r="C28" s="414" t="str">
        <f>Rozlosování!AF49</f>
        <v>Stadion Slaski Chorzow</v>
      </c>
      <c r="D28" s="414"/>
      <c r="E28" s="414"/>
      <c r="F28" s="414"/>
      <c r="G28" s="108"/>
      <c r="H28" s="109" t="s">
        <v>6</v>
      </c>
      <c r="I28" s="110"/>
    </row>
    <row r="29" spans="1:9" ht="13.5" customHeight="1" thickTop="1">
      <c r="A29" s="415" t="s">
        <v>47</v>
      </c>
      <c r="B29" s="111"/>
      <c r="C29" s="416" t="str">
        <f>Rozlosování!C8</f>
        <v>FK Ústí nad Labem</v>
      </c>
      <c r="D29" s="416"/>
      <c r="E29" s="416"/>
      <c r="F29" s="416"/>
      <c r="G29" s="112"/>
      <c r="H29" s="112"/>
      <c r="I29" s="113"/>
    </row>
    <row r="30" spans="1:9" ht="12.75" customHeight="1">
      <c r="A30" s="409"/>
      <c r="B30" s="96"/>
      <c r="C30" s="411"/>
      <c r="D30" s="411"/>
      <c r="E30" s="411"/>
      <c r="F30" s="411"/>
      <c r="G30" s="97"/>
      <c r="H30" s="97"/>
      <c r="I30" s="98"/>
    </row>
    <row r="31" spans="1:9" s="100" customFormat="1" ht="12.75">
      <c r="A31" s="99" t="s">
        <v>48</v>
      </c>
      <c r="B31" s="99" t="s">
        <v>49</v>
      </c>
      <c r="C31" s="412" t="s">
        <v>50</v>
      </c>
      <c r="D31" s="412"/>
      <c r="E31" s="412"/>
      <c r="F31" s="412"/>
      <c r="G31" s="412" t="s">
        <v>51</v>
      </c>
      <c r="H31" s="412"/>
      <c r="I31" s="412"/>
    </row>
    <row r="32" spans="1:9" ht="12.75">
      <c r="A32" s="101">
        <v>0.41944444444444445</v>
      </c>
      <c r="B32" s="102">
        <v>1</v>
      </c>
      <c r="C32" s="413" t="str">
        <f>Rozlosování!O19</f>
        <v>SK Slavia Praha</v>
      </c>
      <c r="D32" s="413"/>
      <c r="E32" s="413"/>
      <c r="F32" s="413"/>
      <c r="G32" s="103"/>
      <c r="H32" s="104" t="s">
        <v>6</v>
      </c>
      <c r="I32" s="105"/>
    </row>
    <row r="33" spans="1:9" ht="12.75">
      <c r="A33" s="101">
        <v>0.46388888888888885</v>
      </c>
      <c r="B33" s="102">
        <v>1</v>
      </c>
      <c r="C33" s="413" t="str">
        <f>Rozlosování!O25</f>
        <v>Stadion Slaski Chorzow</v>
      </c>
      <c r="D33" s="413"/>
      <c r="E33" s="413"/>
      <c r="F33" s="413"/>
      <c r="G33" s="103"/>
      <c r="H33" s="104" t="s">
        <v>6</v>
      </c>
      <c r="I33" s="105"/>
    </row>
    <row r="34" spans="1:9" ht="12.75">
      <c r="A34" s="101">
        <v>0.5527777777777778</v>
      </c>
      <c r="B34" s="102">
        <v>1</v>
      </c>
      <c r="C34" s="413" t="str">
        <f>Rozlosování!AF37</f>
        <v>FA Vion Nitra</v>
      </c>
      <c r="D34" s="413"/>
      <c r="E34" s="413"/>
      <c r="F34" s="413"/>
      <c r="G34" s="103"/>
      <c r="H34" s="104" t="s">
        <v>6</v>
      </c>
      <c r="I34" s="105"/>
    </row>
    <row r="35" spans="1:9" ht="12.75">
      <c r="A35" s="101">
        <v>0.6194444444444445</v>
      </c>
      <c r="B35" s="102">
        <v>1</v>
      </c>
      <c r="C35" s="413" t="str">
        <f>Rozlosování!O46</f>
        <v>FC Hradec Králové</v>
      </c>
      <c r="D35" s="413"/>
      <c r="E35" s="413"/>
      <c r="F35" s="413"/>
      <c r="G35" s="103"/>
      <c r="H35" s="104" t="s">
        <v>6</v>
      </c>
      <c r="I35" s="105"/>
    </row>
    <row r="36" spans="1:9" ht="13.5" thickBot="1">
      <c r="A36" s="101">
        <v>0.6638888888888889</v>
      </c>
      <c r="B36" s="102">
        <v>1</v>
      </c>
      <c r="C36" s="413" t="str">
        <f>Rozlosování!AF52</f>
        <v>1. FK Příbram</v>
      </c>
      <c r="D36" s="413"/>
      <c r="E36" s="413"/>
      <c r="F36" s="413"/>
      <c r="G36" s="103"/>
      <c r="H36" s="104" t="s">
        <v>6</v>
      </c>
      <c r="I36" s="105"/>
    </row>
    <row r="37" spans="1:9" ht="13.5" customHeight="1" thickTop="1">
      <c r="A37" s="415" t="s">
        <v>47</v>
      </c>
      <c r="B37" s="111"/>
      <c r="C37" s="416" t="str">
        <f>Rozlosování!C9</f>
        <v>FA Vion Nitra</v>
      </c>
      <c r="D37" s="416"/>
      <c r="E37" s="416"/>
      <c r="F37" s="416"/>
      <c r="G37" s="112"/>
      <c r="H37" s="112"/>
      <c r="I37" s="113"/>
    </row>
    <row r="38" spans="1:9" ht="12.75" customHeight="1">
      <c r="A38" s="409"/>
      <c r="B38" s="96"/>
      <c r="C38" s="411"/>
      <c r="D38" s="411"/>
      <c r="E38" s="411"/>
      <c r="F38" s="411"/>
      <c r="G38" s="97"/>
      <c r="H38" s="97"/>
      <c r="I38" s="98"/>
    </row>
    <row r="39" spans="1:9" ht="12.75">
      <c r="A39" s="99" t="s">
        <v>48</v>
      </c>
      <c r="B39" s="99" t="s">
        <v>49</v>
      </c>
      <c r="C39" s="412" t="s">
        <v>50</v>
      </c>
      <c r="D39" s="412"/>
      <c r="E39" s="412"/>
      <c r="F39" s="412"/>
      <c r="G39" s="412" t="s">
        <v>51</v>
      </c>
      <c r="H39" s="412"/>
      <c r="I39" s="412"/>
    </row>
    <row r="40" spans="1:9" ht="12.75">
      <c r="A40" s="101">
        <v>0.3972222222222222</v>
      </c>
      <c r="B40" s="102">
        <v>1</v>
      </c>
      <c r="C40" s="413" t="str">
        <f>Rozlosování!O16</f>
        <v>1. FK Příbram</v>
      </c>
      <c r="D40" s="413"/>
      <c r="E40" s="413"/>
      <c r="F40" s="413"/>
      <c r="G40" s="103"/>
      <c r="H40" s="104" t="s">
        <v>6</v>
      </c>
      <c r="I40" s="105"/>
    </row>
    <row r="41" spans="1:9" ht="12.75">
      <c r="A41" s="101">
        <v>0.4861111111111111</v>
      </c>
      <c r="B41" s="102">
        <v>1</v>
      </c>
      <c r="C41" s="413" t="str">
        <f>Rozlosování!AF28</f>
        <v>SK Slavia Praha</v>
      </c>
      <c r="D41" s="413"/>
      <c r="E41" s="413"/>
      <c r="F41" s="413"/>
      <c r="G41" s="103"/>
      <c r="H41" s="104" t="s">
        <v>6</v>
      </c>
      <c r="I41" s="105"/>
    </row>
    <row r="42" spans="1:9" ht="12.75">
      <c r="A42" s="101">
        <v>0.5527777777777778</v>
      </c>
      <c r="B42" s="102">
        <v>1</v>
      </c>
      <c r="C42" s="413" t="str">
        <f>Rozlosování!O37</f>
        <v>FK Ústí nad Labem</v>
      </c>
      <c r="D42" s="413"/>
      <c r="E42" s="413"/>
      <c r="F42" s="413"/>
      <c r="G42" s="103"/>
      <c r="H42" s="104" t="s">
        <v>6</v>
      </c>
      <c r="I42" s="105"/>
    </row>
    <row r="43" spans="1:9" ht="12.75">
      <c r="A43" s="101">
        <v>0.5972222222222222</v>
      </c>
      <c r="B43" s="102">
        <v>1</v>
      </c>
      <c r="C43" s="413" t="str">
        <f>Rozlosování!O43</f>
        <v>Stadion Slaski Chorzow</v>
      </c>
      <c r="D43" s="413"/>
      <c r="E43" s="413"/>
      <c r="F43" s="413"/>
      <c r="G43" s="103"/>
      <c r="H43" s="104" t="s">
        <v>6</v>
      </c>
      <c r="I43" s="105"/>
    </row>
    <row r="44" spans="1:9" ht="13.5" thickBot="1">
      <c r="A44" s="101">
        <v>0.686111111111111</v>
      </c>
      <c r="B44" s="102">
        <v>1</v>
      </c>
      <c r="C44" s="413" t="str">
        <f>Rozlosování!AF55</f>
        <v>FC Hradec Králové</v>
      </c>
      <c r="D44" s="413"/>
      <c r="E44" s="413"/>
      <c r="F44" s="413"/>
      <c r="G44" s="103"/>
      <c r="H44" s="104" t="s">
        <v>6</v>
      </c>
      <c r="I44" s="105"/>
    </row>
    <row r="45" spans="1:9" ht="13.5" customHeight="1" thickTop="1">
      <c r="A45" s="415" t="s">
        <v>47</v>
      </c>
      <c r="B45" s="111"/>
      <c r="C45" s="416" t="str">
        <f>Rozlosování!C10</f>
        <v>Stadion Slaski Chorzow</v>
      </c>
      <c r="D45" s="416"/>
      <c r="E45" s="416"/>
      <c r="F45" s="416"/>
      <c r="G45" s="112"/>
      <c r="H45" s="112"/>
      <c r="I45" s="113"/>
    </row>
    <row r="46" spans="1:9" ht="12.75" customHeight="1">
      <c r="A46" s="409"/>
      <c r="B46" s="96"/>
      <c r="C46" s="411"/>
      <c r="D46" s="411"/>
      <c r="E46" s="411"/>
      <c r="F46" s="411"/>
      <c r="G46" s="97"/>
      <c r="H46" s="97"/>
      <c r="I46" s="98"/>
    </row>
    <row r="47" spans="1:9" ht="12.75">
      <c r="A47" s="99" t="s">
        <v>48</v>
      </c>
      <c r="B47" s="99" t="s">
        <v>49</v>
      </c>
      <c r="C47" s="412" t="s">
        <v>50</v>
      </c>
      <c r="D47" s="412"/>
      <c r="E47" s="412"/>
      <c r="F47" s="412"/>
      <c r="G47" s="412" t="s">
        <v>51</v>
      </c>
      <c r="H47" s="412"/>
      <c r="I47" s="412"/>
    </row>
    <row r="48" spans="1:9" ht="12.75">
      <c r="A48" s="101">
        <v>0.375</v>
      </c>
      <c r="B48" s="102">
        <v>1</v>
      </c>
      <c r="C48" s="413" t="str">
        <f>Rozlosování!O13</f>
        <v>FC Hradec Králové</v>
      </c>
      <c r="D48" s="413"/>
      <c r="E48" s="413"/>
      <c r="F48" s="413"/>
      <c r="G48" s="103"/>
      <c r="H48" s="104" t="s">
        <v>6</v>
      </c>
      <c r="I48" s="105"/>
    </row>
    <row r="49" spans="1:9" ht="12.75">
      <c r="A49" s="101">
        <v>0.46388888888888885</v>
      </c>
      <c r="B49" s="102">
        <v>1</v>
      </c>
      <c r="C49" s="413" t="str">
        <f>Rozlosování!AF25</f>
        <v>FK Ústí nad Labem</v>
      </c>
      <c r="D49" s="413"/>
      <c r="E49" s="413"/>
      <c r="F49" s="413"/>
      <c r="G49" s="103"/>
      <c r="H49" s="104" t="s">
        <v>6</v>
      </c>
      <c r="I49" s="105"/>
    </row>
    <row r="50" spans="1:9" ht="12.75">
      <c r="A50" s="101">
        <v>0.5083333333333333</v>
      </c>
      <c r="B50" s="102">
        <v>1</v>
      </c>
      <c r="C50" s="413" t="str">
        <f>Rozlosování!O31</f>
        <v>1. FK Příbram</v>
      </c>
      <c r="D50" s="413"/>
      <c r="E50" s="413"/>
      <c r="F50" s="413"/>
      <c r="G50" s="103"/>
      <c r="H50" s="104" t="s">
        <v>6</v>
      </c>
      <c r="I50" s="105"/>
    </row>
    <row r="51" spans="1:9" ht="12.75">
      <c r="A51" s="101">
        <v>0.5972222222222222</v>
      </c>
      <c r="B51" s="102">
        <v>1</v>
      </c>
      <c r="C51" s="413" t="str">
        <f>Rozlosování!AF43</f>
        <v>FA Vion Nitra</v>
      </c>
      <c r="D51" s="413"/>
      <c r="E51" s="413"/>
      <c r="F51" s="413"/>
      <c r="G51" s="103"/>
      <c r="H51" s="104" t="s">
        <v>6</v>
      </c>
      <c r="I51" s="105"/>
    </row>
    <row r="52" spans="1:9" ht="12.75">
      <c r="A52" s="101">
        <v>0.6416666666666667</v>
      </c>
      <c r="B52" s="102">
        <v>1</v>
      </c>
      <c r="C52" s="413" t="str">
        <f>Rozlosování!O49</f>
        <v>SK Slavia Praha</v>
      </c>
      <c r="D52" s="413"/>
      <c r="E52" s="413"/>
      <c r="F52" s="413"/>
      <c r="G52" s="103"/>
      <c r="H52" s="104" t="s">
        <v>6</v>
      </c>
      <c r="I52" s="105"/>
    </row>
    <row r="57" spans="1:148" s="91" customFormat="1" ht="17.25" customHeight="1">
      <c r="A57" s="405" t="s">
        <v>66</v>
      </c>
      <c r="B57" s="405"/>
      <c r="C57" s="405"/>
      <c r="D57" s="405"/>
      <c r="E57" s="405"/>
      <c r="F57" s="405"/>
      <c r="G57" s="405"/>
      <c r="H57" s="405"/>
      <c r="I57" s="405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</row>
    <row r="58" spans="1:12" ht="12.75" customHeight="1">
      <c r="A58" s="405"/>
      <c r="B58" s="405"/>
      <c r="C58" s="405"/>
      <c r="D58" s="405"/>
      <c r="E58" s="405"/>
      <c r="F58" s="405"/>
      <c r="G58" s="405"/>
      <c r="H58" s="405"/>
      <c r="I58" s="405"/>
      <c r="J58" s="88"/>
      <c r="K58" s="88"/>
      <c r="L58" s="88"/>
    </row>
    <row r="59" spans="1:12" ht="12.75" customHeight="1">
      <c r="A59" s="417" t="s">
        <v>53</v>
      </c>
      <c r="B59" s="417"/>
      <c r="C59" s="417"/>
      <c r="D59" s="417"/>
      <c r="E59" s="417"/>
      <c r="F59" s="417"/>
      <c r="G59" s="417"/>
      <c r="H59" s="417"/>
      <c r="I59" s="417"/>
      <c r="J59" s="92"/>
      <c r="K59" s="92"/>
      <c r="L59" s="92"/>
    </row>
    <row r="60" spans="1:12" ht="12.75" customHeight="1">
      <c r="A60" s="418"/>
      <c r="B60" s="418"/>
      <c r="C60" s="418"/>
      <c r="D60" s="418"/>
      <c r="E60" s="418"/>
      <c r="F60" s="418"/>
      <c r="G60" s="418"/>
      <c r="H60" s="418"/>
      <c r="I60" s="418"/>
      <c r="J60" s="92"/>
      <c r="K60" s="92"/>
      <c r="L60" s="92"/>
    </row>
    <row r="61" spans="1:9" ht="12.75" customHeight="1">
      <c r="A61" s="408" t="s">
        <v>47</v>
      </c>
      <c r="B61" s="93"/>
      <c r="C61" s="410" t="str">
        <f>Rozlosování!V5</f>
        <v>AC Sparta Praha</v>
      </c>
      <c r="D61" s="410"/>
      <c r="E61" s="410"/>
      <c r="F61" s="410"/>
      <c r="G61" s="94"/>
      <c r="H61" s="94"/>
      <c r="I61" s="95"/>
    </row>
    <row r="62" spans="1:9" ht="12.75" customHeight="1">
      <c r="A62" s="409"/>
      <c r="B62" s="96"/>
      <c r="C62" s="411"/>
      <c r="D62" s="411"/>
      <c r="E62" s="411"/>
      <c r="F62" s="411"/>
      <c r="G62" s="97"/>
      <c r="H62" s="97"/>
      <c r="I62" s="98"/>
    </row>
    <row r="63" spans="1:9" s="100" customFormat="1" ht="12.75">
      <c r="A63" s="114" t="s">
        <v>48</v>
      </c>
      <c r="B63" s="114" t="s">
        <v>49</v>
      </c>
      <c r="C63" s="419" t="s">
        <v>50</v>
      </c>
      <c r="D63" s="419"/>
      <c r="E63" s="419"/>
      <c r="F63" s="419"/>
      <c r="G63" s="419" t="s">
        <v>51</v>
      </c>
      <c r="H63" s="419"/>
      <c r="I63" s="419"/>
    </row>
    <row r="64" spans="1:9" ht="12.75">
      <c r="A64" s="101">
        <v>0.375</v>
      </c>
      <c r="B64" s="102">
        <v>2</v>
      </c>
      <c r="C64" s="413" t="str">
        <f>Rozlosování!AF14</f>
        <v>MFK Frýdek - Místek</v>
      </c>
      <c r="D64" s="413"/>
      <c r="E64" s="413"/>
      <c r="F64" s="413"/>
      <c r="G64" s="103"/>
      <c r="H64" s="104" t="s">
        <v>6</v>
      </c>
      <c r="I64" s="105"/>
    </row>
    <row r="65" spans="1:9" ht="12.75">
      <c r="A65" s="101">
        <v>0.44166666666666665</v>
      </c>
      <c r="B65" s="102">
        <v>2</v>
      </c>
      <c r="C65" s="413" t="str">
        <f>Rozlosování!AF23</f>
        <v>Dukla Bánská Bystrica</v>
      </c>
      <c r="D65" s="413"/>
      <c r="E65" s="413"/>
      <c r="F65" s="413"/>
      <c r="G65" s="103"/>
      <c r="H65" s="104" t="s">
        <v>6</v>
      </c>
      <c r="I65" s="105"/>
    </row>
    <row r="66" spans="1:9" ht="12.75">
      <c r="A66" s="101">
        <v>0.5305555555555556</v>
      </c>
      <c r="B66" s="102">
        <v>2</v>
      </c>
      <c r="C66" s="413" t="str">
        <f>Rozlosování!O35</f>
        <v>FK Teplice</v>
      </c>
      <c r="D66" s="413"/>
      <c r="E66" s="413"/>
      <c r="F66" s="413"/>
      <c r="G66" s="103"/>
      <c r="H66" s="104" t="s">
        <v>6</v>
      </c>
      <c r="I66" s="105"/>
    </row>
    <row r="67" spans="1:9" ht="12.75">
      <c r="A67" s="101">
        <v>0.6194444444444445</v>
      </c>
      <c r="B67" s="102">
        <v>2</v>
      </c>
      <c r="C67" s="413" t="str">
        <f>Rozlosování!AF47</f>
        <v>FC Zbrojovka Brno</v>
      </c>
      <c r="D67" s="413"/>
      <c r="E67" s="413"/>
      <c r="F67" s="413"/>
      <c r="G67" s="103"/>
      <c r="H67" s="104" t="s">
        <v>6</v>
      </c>
      <c r="I67" s="105"/>
    </row>
    <row r="68" spans="1:9" ht="13.5" thickBot="1">
      <c r="A68" s="106">
        <v>0.686111111111111</v>
      </c>
      <c r="B68" s="107">
        <v>2</v>
      </c>
      <c r="C68" s="414" t="str">
        <f>Rozlosování!O56</f>
        <v>FK Mladá Boleslav</v>
      </c>
      <c r="D68" s="414"/>
      <c r="E68" s="414"/>
      <c r="F68" s="414"/>
      <c r="G68" s="108"/>
      <c r="H68" s="109" t="s">
        <v>6</v>
      </c>
      <c r="I68" s="110"/>
    </row>
    <row r="69" spans="1:9" ht="13.5" customHeight="1" thickTop="1">
      <c r="A69" s="415" t="s">
        <v>47</v>
      </c>
      <c r="B69" s="111"/>
      <c r="C69" s="416" t="str">
        <f>Rozlosování!V6</f>
        <v>Dukla Bánská Bystrica</v>
      </c>
      <c r="D69" s="416"/>
      <c r="E69" s="416"/>
      <c r="F69" s="416"/>
      <c r="G69" s="112"/>
      <c r="H69" s="112"/>
      <c r="I69" s="113"/>
    </row>
    <row r="70" spans="1:9" ht="12.75" customHeight="1">
      <c r="A70" s="409"/>
      <c r="B70" s="96"/>
      <c r="C70" s="411"/>
      <c r="D70" s="411"/>
      <c r="E70" s="411"/>
      <c r="F70" s="411"/>
      <c r="G70" s="97"/>
      <c r="H70" s="97"/>
      <c r="I70" s="98"/>
    </row>
    <row r="71" spans="1:9" s="100" customFormat="1" ht="12.75">
      <c r="A71" s="114" t="s">
        <v>48</v>
      </c>
      <c r="B71" s="114" t="s">
        <v>49</v>
      </c>
      <c r="C71" s="419" t="s">
        <v>50</v>
      </c>
      <c r="D71" s="419"/>
      <c r="E71" s="419"/>
      <c r="F71" s="419"/>
      <c r="G71" s="419" t="s">
        <v>51</v>
      </c>
      <c r="H71" s="419"/>
      <c r="I71" s="419"/>
    </row>
    <row r="72" spans="1:9" ht="12.75">
      <c r="A72" s="101">
        <v>0.3972222222222222</v>
      </c>
      <c r="B72" s="102">
        <v>2</v>
      </c>
      <c r="C72" s="413" t="str">
        <f>Rozlosování!AF17</f>
        <v>FK Mladá Boleslav</v>
      </c>
      <c r="D72" s="413"/>
      <c r="E72" s="413"/>
      <c r="F72" s="413"/>
      <c r="G72" s="103"/>
      <c r="H72" s="104" t="s">
        <v>6</v>
      </c>
      <c r="I72" s="105"/>
    </row>
    <row r="73" spans="1:9" ht="12.75">
      <c r="A73" s="101">
        <v>0.44166666666666665</v>
      </c>
      <c r="B73" s="102">
        <v>2</v>
      </c>
      <c r="C73" s="413" t="str">
        <f>Rozlosování!O23</f>
        <v>AC Sparta Praha</v>
      </c>
      <c r="D73" s="413"/>
      <c r="E73" s="413"/>
      <c r="F73" s="413"/>
      <c r="G73" s="103"/>
      <c r="H73" s="104" t="s">
        <v>6</v>
      </c>
      <c r="I73" s="105"/>
    </row>
    <row r="74" spans="1:9" ht="12.75">
      <c r="A74" s="101">
        <v>0.5083333333333333</v>
      </c>
      <c r="B74" s="102">
        <v>2</v>
      </c>
      <c r="C74" s="413" t="str">
        <f>Rozlosování!AF32</f>
        <v>MFK Frýdek - Místek</v>
      </c>
      <c r="D74" s="413"/>
      <c r="E74" s="413"/>
      <c r="F74" s="413"/>
      <c r="G74" s="103"/>
      <c r="H74" s="104" t="s">
        <v>6</v>
      </c>
      <c r="I74" s="105"/>
    </row>
    <row r="75" spans="1:9" ht="12.75">
      <c r="A75" s="101">
        <v>0.5750000000000001</v>
      </c>
      <c r="B75" s="102">
        <v>2</v>
      </c>
      <c r="C75" s="413" t="str">
        <f>Rozlosování!AF41</f>
        <v>FK Teplice</v>
      </c>
      <c r="D75" s="413"/>
      <c r="E75" s="413"/>
      <c r="F75" s="413"/>
      <c r="G75" s="103"/>
      <c r="H75" s="104" t="s">
        <v>6</v>
      </c>
      <c r="I75" s="105"/>
    </row>
    <row r="76" spans="1:9" ht="13.5" thickBot="1">
      <c r="A76" s="106">
        <v>0.6638888888888889</v>
      </c>
      <c r="B76" s="107">
        <v>2</v>
      </c>
      <c r="C76" s="414" t="str">
        <f>Rozlosování!O53</f>
        <v>FC Zbrojovka Brno</v>
      </c>
      <c r="D76" s="414"/>
      <c r="E76" s="414"/>
      <c r="F76" s="414"/>
      <c r="G76" s="108"/>
      <c r="H76" s="109" t="s">
        <v>6</v>
      </c>
      <c r="I76" s="110"/>
    </row>
    <row r="77" spans="1:9" ht="13.5" customHeight="1" thickTop="1">
      <c r="A77" s="415" t="s">
        <v>47</v>
      </c>
      <c r="B77" s="111"/>
      <c r="C77" s="416" t="str">
        <f>Rozlosování!V7</f>
        <v>FK Teplice</v>
      </c>
      <c r="D77" s="416"/>
      <c r="E77" s="416"/>
      <c r="F77" s="416"/>
      <c r="G77" s="112"/>
      <c r="H77" s="112"/>
      <c r="I77" s="113"/>
    </row>
    <row r="78" spans="1:9" ht="12.75" customHeight="1">
      <c r="A78" s="409"/>
      <c r="B78" s="96"/>
      <c r="C78" s="411"/>
      <c r="D78" s="411"/>
      <c r="E78" s="411"/>
      <c r="F78" s="411"/>
      <c r="G78" s="97"/>
      <c r="H78" s="97"/>
      <c r="I78" s="98"/>
    </row>
    <row r="79" spans="1:9" ht="12.75">
      <c r="A79" s="114" t="s">
        <v>48</v>
      </c>
      <c r="B79" s="114" t="s">
        <v>49</v>
      </c>
      <c r="C79" s="419" t="s">
        <v>50</v>
      </c>
      <c r="D79" s="419"/>
      <c r="E79" s="419"/>
      <c r="F79" s="419"/>
      <c r="G79" s="419" t="s">
        <v>51</v>
      </c>
      <c r="H79" s="419"/>
      <c r="I79" s="419"/>
    </row>
    <row r="80" spans="1:9" ht="12.75">
      <c r="A80" s="101">
        <v>0.41944444444444445</v>
      </c>
      <c r="B80" s="102">
        <v>2</v>
      </c>
      <c r="C80" s="413" t="str">
        <f>Rozlosování!AF20</f>
        <v>FC Zbrojovka Brno</v>
      </c>
      <c r="D80" s="413"/>
      <c r="E80" s="413"/>
      <c r="F80" s="413"/>
      <c r="G80" s="103"/>
      <c r="H80" s="104" t="s">
        <v>6</v>
      </c>
      <c r="I80" s="105"/>
    </row>
    <row r="81" spans="1:9" ht="12.75">
      <c r="A81" s="101">
        <v>0.4861111111111111</v>
      </c>
      <c r="B81" s="102">
        <v>2</v>
      </c>
      <c r="C81" s="413" t="str">
        <f>Rozlosování!O29</f>
        <v>FK Mladá Boleslav</v>
      </c>
      <c r="D81" s="413"/>
      <c r="E81" s="413"/>
      <c r="F81" s="413"/>
      <c r="G81" s="103"/>
      <c r="H81" s="104" t="s">
        <v>6</v>
      </c>
      <c r="I81" s="105"/>
    </row>
    <row r="82" spans="1:9" ht="12.75">
      <c r="A82" s="101">
        <v>0.5305555555555556</v>
      </c>
      <c r="B82" s="102">
        <v>2</v>
      </c>
      <c r="C82" s="413" t="str">
        <f>Rozlosování!AF35</f>
        <v>AC Sparta Praha</v>
      </c>
      <c r="D82" s="413"/>
      <c r="E82" s="413"/>
      <c r="F82" s="413"/>
      <c r="G82" s="103"/>
      <c r="H82" s="104" t="s">
        <v>6</v>
      </c>
      <c r="I82" s="105"/>
    </row>
    <row r="83" spans="1:9" ht="12.75">
      <c r="A83" s="101">
        <v>0.5750000000000001</v>
      </c>
      <c r="B83" s="102">
        <v>2</v>
      </c>
      <c r="C83" s="413" t="str">
        <f>Rozlosování!O41</f>
        <v>Dukla Bánská Bystrica</v>
      </c>
      <c r="D83" s="413"/>
      <c r="E83" s="413"/>
      <c r="F83" s="413"/>
      <c r="G83" s="103"/>
      <c r="H83" s="104" t="s">
        <v>6</v>
      </c>
      <c r="I83" s="105"/>
    </row>
    <row r="84" spans="1:9" ht="13.5" thickBot="1">
      <c r="A84" s="106">
        <v>0.6416666666666667</v>
      </c>
      <c r="B84" s="107">
        <v>2</v>
      </c>
      <c r="C84" s="414" t="str">
        <f>Rozlosování!AF50</f>
        <v>MFK Frýdek - Místek</v>
      </c>
      <c r="D84" s="414"/>
      <c r="E84" s="414"/>
      <c r="F84" s="414"/>
      <c r="G84" s="108"/>
      <c r="H84" s="109" t="s">
        <v>6</v>
      </c>
      <c r="I84" s="110"/>
    </row>
    <row r="85" spans="1:9" ht="13.5" customHeight="1" thickTop="1">
      <c r="A85" s="415" t="s">
        <v>47</v>
      </c>
      <c r="B85" s="111"/>
      <c r="C85" s="416" t="str">
        <f>Rozlosování!V8</f>
        <v>FC Zbrojovka Brno</v>
      </c>
      <c r="D85" s="416"/>
      <c r="E85" s="416"/>
      <c r="F85" s="416"/>
      <c r="G85" s="112"/>
      <c r="H85" s="112"/>
      <c r="I85" s="113"/>
    </row>
    <row r="86" spans="1:9" ht="12.75" customHeight="1">
      <c r="A86" s="409"/>
      <c r="B86" s="96"/>
      <c r="C86" s="411"/>
      <c r="D86" s="411"/>
      <c r="E86" s="411"/>
      <c r="F86" s="411"/>
      <c r="G86" s="97"/>
      <c r="H86" s="97"/>
      <c r="I86" s="98"/>
    </row>
    <row r="87" spans="1:9" s="100" customFormat="1" ht="12.75">
      <c r="A87" s="114" t="s">
        <v>48</v>
      </c>
      <c r="B87" s="114" t="s">
        <v>49</v>
      </c>
      <c r="C87" s="419" t="s">
        <v>50</v>
      </c>
      <c r="D87" s="419"/>
      <c r="E87" s="419"/>
      <c r="F87" s="419"/>
      <c r="G87" s="419" t="s">
        <v>51</v>
      </c>
      <c r="H87" s="419"/>
      <c r="I87" s="419"/>
    </row>
    <row r="88" spans="1:9" ht="12.75">
      <c r="A88" s="101">
        <v>0.41944444444444445</v>
      </c>
      <c r="B88" s="102">
        <v>2</v>
      </c>
      <c r="C88" s="413" t="str">
        <f>Rozlosování!O20</f>
        <v>FK Teplice</v>
      </c>
      <c r="D88" s="413"/>
      <c r="E88" s="413"/>
      <c r="F88" s="413"/>
      <c r="G88" s="103"/>
      <c r="H88" s="104" t="s">
        <v>6</v>
      </c>
      <c r="I88" s="105"/>
    </row>
    <row r="89" spans="1:9" ht="12.75">
      <c r="A89" s="101">
        <v>0.46388888888888885</v>
      </c>
      <c r="B89" s="102">
        <v>2</v>
      </c>
      <c r="C89" s="413" t="str">
        <f>Rozlosování!O26</f>
        <v>MFK Frýdek - Místek</v>
      </c>
      <c r="D89" s="413"/>
      <c r="E89" s="413"/>
      <c r="F89" s="413"/>
      <c r="G89" s="103"/>
      <c r="H89" s="104" t="s">
        <v>6</v>
      </c>
      <c r="I89" s="105"/>
    </row>
    <row r="90" spans="1:9" ht="12.75">
      <c r="A90" s="101">
        <v>0.5527777777777778</v>
      </c>
      <c r="B90" s="102">
        <v>2</v>
      </c>
      <c r="C90" s="413" t="str">
        <f>Rozlosování!AF38</f>
        <v>FK Mladá Boleslav</v>
      </c>
      <c r="D90" s="413"/>
      <c r="E90" s="413"/>
      <c r="F90" s="413"/>
      <c r="G90" s="103"/>
      <c r="H90" s="104" t="s">
        <v>6</v>
      </c>
      <c r="I90" s="105"/>
    </row>
    <row r="91" spans="1:9" ht="12.75">
      <c r="A91" s="101">
        <v>0.6194444444444445</v>
      </c>
      <c r="B91" s="102">
        <v>2</v>
      </c>
      <c r="C91" s="413" t="str">
        <f>Rozlosování!O47</f>
        <v>AC Sparta Praha</v>
      </c>
      <c r="D91" s="413"/>
      <c r="E91" s="413"/>
      <c r="F91" s="413"/>
      <c r="G91" s="103"/>
      <c r="H91" s="104" t="s">
        <v>6</v>
      </c>
      <c r="I91" s="105"/>
    </row>
    <row r="92" spans="1:9" ht="13.5" thickBot="1">
      <c r="A92" s="101">
        <v>0.6638888888888889</v>
      </c>
      <c r="B92" s="102">
        <v>2</v>
      </c>
      <c r="C92" s="413" t="str">
        <f>Rozlosování!AF53</f>
        <v>Dukla Bánská Bystrica</v>
      </c>
      <c r="D92" s="413"/>
      <c r="E92" s="413"/>
      <c r="F92" s="413"/>
      <c r="G92" s="103"/>
      <c r="H92" s="104" t="s">
        <v>6</v>
      </c>
      <c r="I92" s="105"/>
    </row>
    <row r="93" spans="1:9" ht="13.5" customHeight="1" thickTop="1">
      <c r="A93" s="415" t="s">
        <v>47</v>
      </c>
      <c r="B93" s="111"/>
      <c r="C93" s="416" t="str">
        <f>Rozlosování!V9</f>
        <v>FK Mladá Boleslav</v>
      </c>
      <c r="D93" s="416"/>
      <c r="E93" s="416"/>
      <c r="F93" s="416"/>
      <c r="G93" s="112"/>
      <c r="H93" s="112"/>
      <c r="I93" s="113"/>
    </row>
    <row r="94" spans="1:9" ht="12.75" customHeight="1">
      <c r="A94" s="409"/>
      <c r="B94" s="96"/>
      <c r="C94" s="411"/>
      <c r="D94" s="411"/>
      <c r="E94" s="411"/>
      <c r="F94" s="411"/>
      <c r="G94" s="97"/>
      <c r="H94" s="97"/>
      <c r="I94" s="98"/>
    </row>
    <row r="95" spans="1:9" ht="12.75">
      <c r="A95" s="114" t="s">
        <v>48</v>
      </c>
      <c r="B95" s="114" t="s">
        <v>49</v>
      </c>
      <c r="C95" s="419" t="s">
        <v>50</v>
      </c>
      <c r="D95" s="419"/>
      <c r="E95" s="419"/>
      <c r="F95" s="419"/>
      <c r="G95" s="419" t="s">
        <v>51</v>
      </c>
      <c r="H95" s="419"/>
      <c r="I95" s="419"/>
    </row>
    <row r="96" spans="1:9" ht="12.75">
      <c r="A96" s="101">
        <v>0.3972222222222222</v>
      </c>
      <c r="B96" s="102">
        <v>2</v>
      </c>
      <c r="C96" s="413" t="str">
        <f>Rozlosování!O17</f>
        <v>Dukla Bánská Bystrica</v>
      </c>
      <c r="D96" s="413"/>
      <c r="E96" s="413"/>
      <c r="F96" s="413"/>
      <c r="G96" s="103"/>
      <c r="H96" s="104" t="s">
        <v>6</v>
      </c>
      <c r="I96" s="105"/>
    </row>
    <row r="97" spans="1:9" ht="12.75">
      <c r="A97" s="101">
        <v>0.4861111111111111</v>
      </c>
      <c r="B97" s="102">
        <v>2</v>
      </c>
      <c r="C97" s="413" t="str">
        <f>Rozlosování!AF29</f>
        <v>FK Teplice</v>
      </c>
      <c r="D97" s="413"/>
      <c r="E97" s="413"/>
      <c r="F97" s="413"/>
      <c r="G97" s="103"/>
      <c r="H97" s="104" t="s">
        <v>6</v>
      </c>
      <c r="I97" s="105"/>
    </row>
    <row r="98" spans="1:9" ht="12.75">
      <c r="A98" s="101">
        <v>0.5527777777777778</v>
      </c>
      <c r="B98" s="102">
        <v>2</v>
      </c>
      <c r="C98" s="413" t="str">
        <f>Rozlosování!O38</f>
        <v>FC Zbrojovka Brno</v>
      </c>
      <c r="D98" s="413"/>
      <c r="E98" s="413"/>
      <c r="F98" s="413"/>
      <c r="G98" s="103"/>
      <c r="H98" s="104" t="s">
        <v>6</v>
      </c>
      <c r="I98" s="105"/>
    </row>
    <row r="99" spans="1:9" ht="12.75">
      <c r="A99" s="101">
        <v>0.5972222222222222</v>
      </c>
      <c r="B99" s="102">
        <v>2</v>
      </c>
      <c r="C99" s="413" t="str">
        <f>Rozlosování!O44</f>
        <v>MFK Frýdek - Místek</v>
      </c>
      <c r="D99" s="413"/>
      <c r="E99" s="413"/>
      <c r="F99" s="413"/>
      <c r="G99" s="103"/>
      <c r="H99" s="104" t="s">
        <v>6</v>
      </c>
      <c r="I99" s="105"/>
    </row>
    <row r="100" spans="1:9" ht="13.5" thickBot="1">
      <c r="A100" s="101">
        <v>0.686111111111111</v>
      </c>
      <c r="B100" s="102">
        <v>2</v>
      </c>
      <c r="C100" s="413" t="str">
        <f>Rozlosování!AF56</f>
        <v>AC Sparta Praha</v>
      </c>
      <c r="D100" s="413"/>
      <c r="E100" s="413"/>
      <c r="F100" s="413"/>
      <c r="G100" s="103"/>
      <c r="H100" s="104" t="s">
        <v>6</v>
      </c>
      <c r="I100" s="105"/>
    </row>
    <row r="101" spans="1:9" ht="13.5" customHeight="1" thickTop="1">
      <c r="A101" s="415" t="s">
        <v>47</v>
      </c>
      <c r="B101" s="111"/>
      <c r="C101" s="416" t="str">
        <f>Rozlosování!V10</f>
        <v>MFK Frýdek - Místek</v>
      </c>
      <c r="D101" s="416"/>
      <c r="E101" s="416"/>
      <c r="F101" s="416"/>
      <c r="G101" s="112"/>
      <c r="H101" s="112"/>
      <c r="I101" s="113"/>
    </row>
    <row r="102" spans="1:9" ht="12.75" customHeight="1">
      <c r="A102" s="409"/>
      <c r="B102" s="96"/>
      <c r="C102" s="411"/>
      <c r="D102" s="411"/>
      <c r="E102" s="411"/>
      <c r="F102" s="411"/>
      <c r="G102" s="97"/>
      <c r="H102" s="97"/>
      <c r="I102" s="98"/>
    </row>
    <row r="103" spans="1:9" ht="12.75">
      <c r="A103" s="114" t="s">
        <v>48</v>
      </c>
      <c r="B103" s="114" t="s">
        <v>49</v>
      </c>
      <c r="C103" s="419" t="s">
        <v>50</v>
      </c>
      <c r="D103" s="419"/>
      <c r="E103" s="419"/>
      <c r="F103" s="419"/>
      <c r="G103" s="419" t="s">
        <v>51</v>
      </c>
      <c r="H103" s="419"/>
      <c r="I103" s="419"/>
    </row>
    <row r="104" spans="1:9" ht="12.75">
      <c r="A104" s="101">
        <v>0.375</v>
      </c>
      <c r="B104" s="102">
        <v>2</v>
      </c>
      <c r="C104" s="413" t="str">
        <f>Rozlosování!O14</f>
        <v>AC Sparta Praha</v>
      </c>
      <c r="D104" s="413"/>
      <c r="E104" s="413"/>
      <c r="F104" s="413"/>
      <c r="G104" s="103"/>
      <c r="H104" s="104" t="s">
        <v>6</v>
      </c>
      <c r="I104" s="105"/>
    </row>
    <row r="105" spans="1:9" ht="12.75">
      <c r="A105" s="101">
        <v>0.46388888888888885</v>
      </c>
      <c r="B105" s="102">
        <v>2</v>
      </c>
      <c r="C105" s="413" t="str">
        <f>Rozlosování!AF26</f>
        <v>FC Zbrojovka Brno</v>
      </c>
      <c r="D105" s="413"/>
      <c r="E105" s="413"/>
      <c r="F105" s="413"/>
      <c r="G105" s="103"/>
      <c r="H105" s="104" t="s">
        <v>6</v>
      </c>
      <c r="I105" s="105"/>
    </row>
    <row r="106" spans="1:9" ht="12.75">
      <c r="A106" s="101">
        <v>0.5083333333333333</v>
      </c>
      <c r="B106" s="102">
        <v>2</v>
      </c>
      <c r="C106" s="413" t="str">
        <f>Rozlosování!O32</f>
        <v>Dukla Bánská Bystrica</v>
      </c>
      <c r="D106" s="413"/>
      <c r="E106" s="413"/>
      <c r="F106" s="413"/>
      <c r="G106" s="103"/>
      <c r="H106" s="104" t="s">
        <v>6</v>
      </c>
      <c r="I106" s="105"/>
    </row>
    <row r="107" spans="1:9" ht="12.75">
      <c r="A107" s="101">
        <v>0.5972222222222222</v>
      </c>
      <c r="B107" s="102">
        <v>2</v>
      </c>
      <c r="C107" s="413" t="str">
        <f>Rozlosování!AF44</f>
        <v>FK Mladá Boleslav</v>
      </c>
      <c r="D107" s="413"/>
      <c r="E107" s="413"/>
      <c r="F107" s="413"/>
      <c r="G107" s="103"/>
      <c r="H107" s="104" t="s">
        <v>6</v>
      </c>
      <c r="I107" s="105"/>
    </row>
    <row r="108" spans="1:9" ht="12.75">
      <c r="A108" s="101">
        <v>0.6416666666666667</v>
      </c>
      <c r="B108" s="102">
        <v>2</v>
      </c>
      <c r="C108" s="413" t="str">
        <f>Rozlosování!O50</f>
        <v>FK Teplice</v>
      </c>
      <c r="D108" s="413"/>
      <c r="E108" s="413"/>
      <c r="F108" s="413"/>
      <c r="G108" s="103"/>
      <c r="H108" s="104" t="s">
        <v>6</v>
      </c>
      <c r="I108" s="105"/>
    </row>
    <row r="113" spans="1:9" ht="12.75">
      <c r="A113" s="405" t="s">
        <v>67</v>
      </c>
      <c r="B113" s="405"/>
      <c r="C113" s="405"/>
      <c r="D113" s="405"/>
      <c r="E113" s="405"/>
      <c r="F113" s="405"/>
      <c r="G113" s="405"/>
      <c r="H113" s="405"/>
      <c r="I113" s="405"/>
    </row>
    <row r="114" spans="1:9" ht="12.75">
      <c r="A114" s="405"/>
      <c r="B114" s="405"/>
      <c r="C114" s="405"/>
      <c r="D114" s="405"/>
      <c r="E114" s="405"/>
      <c r="F114" s="405"/>
      <c r="G114" s="405"/>
      <c r="H114" s="405"/>
      <c r="I114" s="405"/>
    </row>
    <row r="115" spans="1:9" ht="12.75">
      <c r="A115" s="420" t="s">
        <v>54</v>
      </c>
      <c r="B115" s="420"/>
      <c r="C115" s="420"/>
      <c r="D115" s="420"/>
      <c r="E115" s="420"/>
      <c r="F115" s="420"/>
      <c r="G115" s="420"/>
      <c r="H115" s="420"/>
      <c r="I115" s="420"/>
    </row>
    <row r="116" spans="1:9" ht="12.75">
      <c r="A116" s="421"/>
      <c r="B116" s="421"/>
      <c r="C116" s="421"/>
      <c r="D116" s="421"/>
      <c r="E116" s="421"/>
      <c r="F116" s="421"/>
      <c r="G116" s="421"/>
      <c r="H116" s="421"/>
      <c r="I116" s="421"/>
    </row>
    <row r="117" spans="1:9" ht="12.75" customHeight="1">
      <c r="A117" s="408" t="s">
        <v>47</v>
      </c>
      <c r="B117" s="93"/>
      <c r="C117" s="410" t="str">
        <f>Rozlosování!AO5</f>
        <v>Slovan Levice</v>
      </c>
      <c r="D117" s="410"/>
      <c r="E117" s="410"/>
      <c r="F117" s="410"/>
      <c r="G117" s="94"/>
      <c r="H117" s="94"/>
      <c r="I117" s="95"/>
    </row>
    <row r="118" spans="1:9" ht="12.75" customHeight="1">
      <c r="A118" s="409"/>
      <c r="B118" s="96"/>
      <c r="C118" s="411"/>
      <c r="D118" s="411"/>
      <c r="E118" s="411"/>
      <c r="F118" s="411"/>
      <c r="G118" s="97"/>
      <c r="H118" s="97"/>
      <c r="I118" s="98"/>
    </row>
    <row r="119" spans="1:9" ht="12.75">
      <c r="A119" s="115" t="s">
        <v>48</v>
      </c>
      <c r="B119" s="115" t="s">
        <v>49</v>
      </c>
      <c r="C119" s="422" t="s">
        <v>50</v>
      </c>
      <c r="D119" s="422"/>
      <c r="E119" s="422"/>
      <c r="F119" s="422"/>
      <c r="G119" s="422" t="s">
        <v>51</v>
      </c>
      <c r="H119" s="422"/>
      <c r="I119" s="422"/>
    </row>
    <row r="120" spans="1:9" ht="12.75">
      <c r="A120" s="101">
        <v>0.375</v>
      </c>
      <c r="B120" s="102">
        <v>3</v>
      </c>
      <c r="C120" s="413" t="str">
        <f>Rozlosování!AF15</f>
        <v>FC Viktoria Plzeň</v>
      </c>
      <c r="D120" s="413"/>
      <c r="E120" s="413"/>
      <c r="F120" s="413"/>
      <c r="G120" s="103"/>
      <c r="H120" s="104" t="s">
        <v>6</v>
      </c>
      <c r="I120" s="105"/>
    </row>
    <row r="121" spans="1:9" ht="12.75">
      <c r="A121" s="101">
        <v>0.44166666666666665</v>
      </c>
      <c r="B121" s="102">
        <v>3</v>
      </c>
      <c r="C121" s="413" t="str">
        <f>Rozlosování!AF24</f>
        <v>Warta Poznaň</v>
      </c>
      <c r="D121" s="413"/>
      <c r="E121" s="413"/>
      <c r="F121" s="413"/>
      <c r="G121" s="103"/>
      <c r="H121" s="104" t="s">
        <v>6</v>
      </c>
      <c r="I121" s="105"/>
    </row>
    <row r="122" spans="1:9" ht="12.75">
      <c r="A122" s="101">
        <v>0.5305555555555556</v>
      </c>
      <c r="B122" s="102">
        <v>3</v>
      </c>
      <c r="C122" s="413" t="str">
        <f>Rozlosování!O36</f>
        <v>FK Baník Most</v>
      </c>
      <c r="D122" s="413"/>
      <c r="E122" s="413"/>
      <c r="F122" s="413"/>
      <c r="G122" s="103"/>
      <c r="H122" s="104" t="s">
        <v>6</v>
      </c>
      <c r="I122" s="105"/>
    </row>
    <row r="123" spans="1:9" ht="12.75">
      <c r="A123" s="101">
        <v>0.6194444444444445</v>
      </c>
      <c r="B123" s="102">
        <v>3</v>
      </c>
      <c r="C123" s="413" t="str">
        <f>Rozlosování!AF48</f>
        <v>RMSK Cidlina Nový Bydžov</v>
      </c>
      <c r="D123" s="413"/>
      <c r="E123" s="413"/>
      <c r="F123" s="413"/>
      <c r="G123" s="103"/>
      <c r="H123" s="104" t="s">
        <v>6</v>
      </c>
      <c r="I123" s="105"/>
    </row>
    <row r="124" spans="1:9" ht="13.5" thickBot="1">
      <c r="A124" s="106">
        <v>0.686111111111111</v>
      </c>
      <c r="B124" s="107">
        <v>3</v>
      </c>
      <c r="C124" s="414" t="str">
        <f>Rozlosování!O57</f>
        <v>1. FC Slovácko</v>
      </c>
      <c r="D124" s="414"/>
      <c r="E124" s="414"/>
      <c r="F124" s="414"/>
      <c r="G124" s="108"/>
      <c r="H124" s="109" t="s">
        <v>6</v>
      </c>
      <c r="I124" s="110"/>
    </row>
    <row r="125" spans="1:9" ht="12.75" customHeight="1" thickTop="1">
      <c r="A125" s="415" t="s">
        <v>47</v>
      </c>
      <c r="B125" s="111"/>
      <c r="C125" s="416" t="str">
        <f>Rozlosování!AO6</f>
        <v>Warta Poznaň</v>
      </c>
      <c r="D125" s="416"/>
      <c r="E125" s="416"/>
      <c r="F125" s="416"/>
      <c r="G125" s="112"/>
      <c r="H125" s="112"/>
      <c r="I125" s="113"/>
    </row>
    <row r="126" spans="1:9" ht="12.75" customHeight="1">
      <c r="A126" s="409"/>
      <c r="B126" s="96"/>
      <c r="C126" s="411"/>
      <c r="D126" s="411"/>
      <c r="E126" s="411"/>
      <c r="F126" s="411"/>
      <c r="G126" s="97"/>
      <c r="H126" s="97"/>
      <c r="I126" s="98"/>
    </row>
    <row r="127" spans="1:9" ht="12.75">
      <c r="A127" s="115" t="s">
        <v>48</v>
      </c>
      <c r="B127" s="115" t="s">
        <v>49</v>
      </c>
      <c r="C127" s="422" t="s">
        <v>50</v>
      </c>
      <c r="D127" s="422"/>
      <c r="E127" s="422"/>
      <c r="F127" s="422"/>
      <c r="G127" s="422" t="s">
        <v>51</v>
      </c>
      <c r="H127" s="422"/>
      <c r="I127" s="422"/>
    </row>
    <row r="128" spans="1:9" ht="12.75">
      <c r="A128" s="101">
        <v>0.3972222222222222</v>
      </c>
      <c r="B128" s="102">
        <v>3</v>
      </c>
      <c r="C128" s="413" t="str">
        <f>Rozlosování!AF18</f>
        <v>1. FC Slovácko</v>
      </c>
      <c r="D128" s="413"/>
      <c r="E128" s="413"/>
      <c r="F128" s="413"/>
      <c r="G128" s="103"/>
      <c r="H128" s="104" t="s">
        <v>6</v>
      </c>
      <c r="I128" s="105"/>
    </row>
    <row r="129" spans="1:9" ht="12.75">
      <c r="A129" s="101">
        <v>0.44166666666666665</v>
      </c>
      <c r="B129" s="102">
        <v>3</v>
      </c>
      <c r="C129" s="413" t="str">
        <f>Rozlosování!O24</f>
        <v>Slovan Levice</v>
      </c>
      <c r="D129" s="413"/>
      <c r="E129" s="413"/>
      <c r="F129" s="413"/>
      <c r="G129" s="103"/>
      <c r="H129" s="104" t="s">
        <v>6</v>
      </c>
      <c r="I129" s="105"/>
    </row>
    <row r="130" spans="1:9" ht="12.75">
      <c r="A130" s="101">
        <v>0.5083333333333333</v>
      </c>
      <c r="B130" s="102">
        <v>3</v>
      </c>
      <c r="C130" s="413" t="str">
        <f>Rozlosování!AF33</f>
        <v>FC Viktoria Plzeň</v>
      </c>
      <c r="D130" s="413"/>
      <c r="E130" s="413"/>
      <c r="F130" s="413"/>
      <c r="G130" s="103"/>
      <c r="H130" s="104" t="s">
        <v>6</v>
      </c>
      <c r="I130" s="105"/>
    </row>
    <row r="131" spans="1:9" ht="12.75">
      <c r="A131" s="101">
        <v>0.5750000000000001</v>
      </c>
      <c r="B131" s="102">
        <v>3</v>
      </c>
      <c r="C131" s="413" t="str">
        <f>Rozlosování!AF42</f>
        <v>FK Baník Most</v>
      </c>
      <c r="D131" s="413"/>
      <c r="E131" s="413"/>
      <c r="F131" s="413"/>
      <c r="G131" s="103"/>
      <c r="H131" s="104" t="s">
        <v>6</v>
      </c>
      <c r="I131" s="105"/>
    </row>
    <row r="132" spans="1:9" ht="13.5" thickBot="1">
      <c r="A132" s="106">
        <v>0.6638888888888889</v>
      </c>
      <c r="B132" s="107">
        <v>3</v>
      </c>
      <c r="C132" s="414" t="str">
        <f>Rozlosování!O54</f>
        <v>RMSK Cidlina Nový Bydžov</v>
      </c>
      <c r="D132" s="414"/>
      <c r="E132" s="414"/>
      <c r="F132" s="414"/>
      <c r="G132" s="108"/>
      <c r="H132" s="109" t="s">
        <v>6</v>
      </c>
      <c r="I132" s="110"/>
    </row>
    <row r="133" spans="1:9" ht="12.75" customHeight="1" thickTop="1">
      <c r="A133" s="415" t="s">
        <v>47</v>
      </c>
      <c r="B133" s="111"/>
      <c r="C133" s="416" t="str">
        <f>Rozlosování!AO7</f>
        <v>FK Baník Most</v>
      </c>
      <c r="D133" s="416"/>
      <c r="E133" s="416"/>
      <c r="F133" s="416"/>
      <c r="G133" s="112"/>
      <c r="H133" s="112"/>
      <c r="I133" s="113"/>
    </row>
    <row r="134" spans="1:9" ht="12.75" customHeight="1">
      <c r="A134" s="409"/>
      <c r="B134" s="96"/>
      <c r="C134" s="411"/>
      <c r="D134" s="411"/>
      <c r="E134" s="411"/>
      <c r="F134" s="411"/>
      <c r="G134" s="97"/>
      <c r="H134" s="97"/>
      <c r="I134" s="98"/>
    </row>
    <row r="135" spans="1:9" ht="12.75">
      <c r="A135" s="115" t="s">
        <v>48</v>
      </c>
      <c r="B135" s="115" t="s">
        <v>49</v>
      </c>
      <c r="C135" s="422" t="s">
        <v>50</v>
      </c>
      <c r="D135" s="422"/>
      <c r="E135" s="422"/>
      <c r="F135" s="422"/>
      <c r="G135" s="422" t="s">
        <v>51</v>
      </c>
      <c r="H135" s="422"/>
      <c r="I135" s="422"/>
    </row>
    <row r="136" spans="1:9" ht="12.75">
      <c r="A136" s="101">
        <v>0.41944444444444445</v>
      </c>
      <c r="B136" s="102">
        <v>3</v>
      </c>
      <c r="C136" s="413" t="str">
        <f>Rozlosování!AF21</f>
        <v>RMSK Cidlina Nový Bydžov</v>
      </c>
      <c r="D136" s="413"/>
      <c r="E136" s="413"/>
      <c r="F136" s="413"/>
      <c r="G136" s="103"/>
      <c r="H136" s="104" t="s">
        <v>6</v>
      </c>
      <c r="I136" s="105"/>
    </row>
    <row r="137" spans="1:9" ht="12.75">
      <c r="A137" s="101">
        <v>0.4861111111111111</v>
      </c>
      <c r="B137" s="102">
        <v>3</v>
      </c>
      <c r="C137" s="413" t="str">
        <f>Rozlosování!O30</f>
        <v>1. FC Slovácko</v>
      </c>
      <c r="D137" s="413"/>
      <c r="E137" s="413"/>
      <c r="F137" s="413"/>
      <c r="G137" s="103"/>
      <c r="H137" s="104" t="s">
        <v>6</v>
      </c>
      <c r="I137" s="105"/>
    </row>
    <row r="138" spans="1:9" ht="12.75">
      <c r="A138" s="101">
        <v>0.5305555555555556</v>
      </c>
      <c r="B138" s="102">
        <v>3</v>
      </c>
      <c r="C138" s="413" t="str">
        <f>Rozlosování!AF36</f>
        <v>Slovan Levice</v>
      </c>
      <c r="D138" s="413"/>
      <c r="E138" s="413"/>
      <c r="F138" s="413"/>
      <c r="G138" s="103"/>
      <c r="H138" s="104" t="s">
        <v>6</v>
      </c>
      <c r="I138" s="105"/>
    </row>
    <row r="139" spans="1:9" ht="12.75">
      <c r="A139" s="101">
        <v>0.5750000000000001</v>
      </c>
      <c r="B139" s="102">
        <v>3</v>
      </c>
      <c r="C139" s="413" t="str">
        <f>Rozlosování!O42</f>
        <v>Warta Poznaň</v>
      </c>
      <c r="D139" s="413"/>
      <c r="E139" s="413"/>
      <c r="F139" s="413"/>
      <c r="G139" s="103"/>
      <c r="H139" s="104" t="s">
        <v>6</v>
      </c>
      <c r="I139" s="105"/>
    </row>
    <row r="140" spans="1:9" ht="13.5" thickBot="1">
      <c r="A140" s="106">
        <v>0.6416666666666667</v>
      </c>
      <c r="B140" s="107">
        <v>3</v>
      </c>
      <c r="C140" s="414" t="str">
        <f>Rozlosování!AF51</f>
        <v>FC Viktoria Plzeň</v>
      </c>
      <c r="D140" s="414"/>
      <c r="E140" s="414"/>
      <c r="F140" s="414"/>
      <c r="G140" s="108"/>
      <c r="H140" s="109" t="s">
        <v>6</v>
      </c>
      <c r="I140" s="110"/>
    </row>
    <row r="141" spans="1:9" ht="12.75" customHeight="1" thickTop="1">
      <c r="A141" s="415" t="s">
        <v>47</v>
      </c>
      <c r="B141" s="111"/>
      <c r="C141" s="416" t="str">
        <f>Rozlosování!AO8</f>
        <v>RMSK Cidlina Nový Bydžov</v>
      </c>
      <c r="D141" s="416"/>
      <c r="E141" s="416"/>
      <c r="F141" s="416"/>
      <c r="G141" s="112"/>
      <c r="H141" s="112"/>
      <c r="I141" s="113"/>
    </row>
    <row r="142" spans="1:9" ht="12.75" customHeight="1">
      <c r="A142" s="409"/>
      <c r="B142" s="96"/>
      <c r="C142" s="411"/>
      <c r="D142" s="411"/>
      <c r="E142" s="411"/>
      <c r="F142" s="411"/>
      <c r="G142" s="97"/>
      <c r="H142" s="97"/>
      <c r="I142" s="98"/>
    </row>
    <row r="143" spans="1:9" ht="12.75">
      <c r="A143" s="115" t="s">
        <v>48</v>
      </c>
      <c r="B143" s="115" t="s">
        <v>49</v>
      </c>
      <c r="C143" s="422" t="s">
        <v>50</v>
      </c>
      <c r="D143" s="422"/>
      <c r="E143" s="422"/>
      <c r="F143" s="422"/>
      <c r="G143" s="422" t="s">
        <v>51</v>
      </c>
      <c r="H143" s="422"/>
      <c r="I143" s="422"/>
    </row>
    <row r="144" spans="1:9" ht="12.75">
      <c r="A144" s="101">
        <v>0.41944444444444445</v>
      </c>
      <c r="B144" s="102">
        <v>3</v>
      </c>
      <c r="C144" s="413" t="str">
        <f>Rozlosování!O21</f>
        <v>FK Baník Most</v>
      </c>
      <c r="D144" s="413"/>
      <c r="E144" s="413"/>
      <c r="F144" s="413"/>
      <c r="G144" s="103"/>
      <c r="H144" s="104" t="s">
        <v>6</v>
      </c>
      <c r="I144" s="105"/>
    </row>
    <row r="145" spans="1:9" ht="12.75">
      <c r="A145" s="101">
        <v>0.46388888888888885</v>
      </c>
      <c r="B145" s="102">
        <v>3</v>
      </c>
      <c r="C145" s="413" t="str">
        <f>Rozlosování!O27</f>
        <v>FC Viktoria Plzeň</v>
      </c>
      <c r="D145" s="413"/>
      <c r="E145" s="413"/>
      <c r="F145" s="413"/>
      <c r="G145" s="103"/>
      <c r="H145" s="104" t="s">
        <v>6</v>
      </c>
      <c r="I145" s="105"/>
    </row>
    <row r="146" spans="1:9" ht="12.75">
      <c r="A146" s="101">
        <v>0.5527777777777778</v>
      </c>
      <c r="B146" s="102">
        <v>3</v>
      </c>
      <c r="C146" s="413" t="str">
        <f>Rozlosování!AF39</f>
        <v>1. FC Slovácko</v>
      </c>
      <c r="D146" s="413"/>
      <c r="E146" s="413"/>
      <c r="F146" s="413"/>
      <c r="G146" s="103"/>
      <c r="H146" s="104" t="s">
        <v>6</v>
      </c>
      <c r="I146" s="105"/>
    </row>
    <row r="147" spans="1:9" ht="12.75">
      <c r="A147" s="101">
        <v>0.6194444444444445</v>
      </c>
      <c r="B147" s="102">
        <v>3</v>
      </c>
      <c r="C147" s="413" t="str">
        <f>Rozlosování!O48</f>
        <v>Slovan Levice</v>
      </c>
      <c r="D147" s="413"/>
      <c r="E147" s="413"/>
      <c r="F147" s="413"/>
      <c r="G147" s="103"/>
      <c r="H147" s="104" t="s">
        <v>6</v>
      </c>
      <c r="I147" s="105"/>
    </row>
    <row r="148" spans="1:9" ht="13.5" thickBot="1">
      <c r="A148" s="101">
        <v>0.6638888888888889</v>
      </c>
      <c r="B148" s="102">
        <v>3</v>
      </c>
      <c r="C148" s="413" t="str">
        <f>Rozlosování!AF54</f>
        <v>Warta Poznaň</v>
      </c>
      <c r="D148" s="413"/>
      <c r="E148" s="413"/>
      <c r="F148" s="413"/>
      <c r="G148" s="103"/>
      <c r="H148" s="104" t="s">
        <v>6</v>
      </c>
      <c r="I148" s="105"/>
    </row>
    <row r="149" spans="1:9" ht="12.75" customHeight="1" thickTop="1">
      <c r="A149" s="415" t="s">
        <v>47</v>
      </c>
      <c r="B149" s="111"/>
      <c r="C149" s="416" t="str">
        <f>Rozlosování!AO9</f>
        <v>1. FC Slovácko</v>
      </c>
      <c r="D149" s="416"/>
      <c r="E149" s="416"/>
      <c r="F149" s="416"/>
      <c r="G149" s="112"/>
      <c r="H149" s="112"/>
      <c r="I149" s="113"/>
    </row>
    <row r="150" spans="1:9" ht="12.75" customHeight="1">
      <c r="A150" s="409"/>
      <c r="B150" s="96"/>
      <c r="C150" s="411"/>
      <c r="D150" s="411"/>
      <c r="E150" s="411"/>
      <c r="F150" s="411"/>
      <c r="G150" s="97"/>
      <c r="H150" s="97"/>
      <c r="I150" s="98"/>
    </row>
    <row r="151" spans="1:9" ht="12.75">
      <c r="A151" s="115" t="s">
        <v>48</v>
      </c>
      <c r="B151" s="115" t="s">
        <v>49</v>
      </c>
      <c r="C151" s="422" t="s">
        <v>50</v>
      </c>
      <c r="D151" s="422"/>
      <c r="E151" s="422"/>
      <c r="F151" s="422"/>
      <c r="G151" s="422" t="s">
        <v>51</v>
      </c>
      <c r="H151" s="422"/>
      <c r="I151" s="422"/>
    </row>
    <row r="152" spans="1:9" ht="12.75">
      <c r="A152" s="101">
        <v>0.3972222222222222</v>
      </c>
      <c r="B152" s="102">
        <v>3</v>
      </c>
      <c r="C152" s="413" t="str">
        <f>Rozlosování!O18</f>
        <v>Warta Poznaň</v>
      </c>
      <c r="D152" s="413"/>
      <c r="E152" s="413"/>
      <c r="F152" s="413"/>
      <c r="G152" s="103"/>
      <c r="H152" s="104" t="s">
        <v>6</v>
      </c>
      <c r="I152" s="105"/>
    </row>
    <row r="153" spans="1:9" ht="12.75">
      <c r="A153" s="101">
        <v>0.4861111111111111</v>
      </c>
      <c r="B153" s="102">
        <v>3</v>
      </c>
      <c r="C153" s="413" t="str">
        <f>Rozlosování!AF30</f>
        <v>FK Baník Most</v>
      </c>
      <c r="D153" s="413"/>
      <c r="E153" s="413"/>
      <c r="F153" s="413"/>
      <c r="G153" s="103"/>
      <c r="H153" s="104" t="s">
        <v>6</v>
      </c>
      <c r="I153" s="105"/>
    </row>
    <row r="154" spans="1:9" ht="12.75">
      <c r="A154" s="101">
        <v>0.5527777777777778</v>
      </c>
      <c r="B154" s="102">
        <v>3</v>
      </c>
      <c r="C154" s="413" t="str">
        <f>Rozlosování!O39</f>
        <v>RMSK Cidlina Nový Bydžov</v>
      </c>
      <c r="D154" s="413"/>
      <c r="E154" s="413"/>
      <c r="F154" s="413"/>
      <c r="G154" s="103"/>
      <c r="H154" s="104" t="s">
        <v>6</v>
      </c>
      <c r="I154" s="105"/>
    </row>
    <row r="155" spans="1:9" ht="12.75">
      <c r="A155" s="101">
        <v>0.5972222222222222</v>
      </c>
      <c r="B155" s="102">
        <v>3</v>
      </c>
      <c r="C155" s="413" t="str">
        <f>Rozlosování!O45</f>
        <v>FC Viktoria Plzeň</v>
      </c>
      <c r="D155" s="413"/>
      <c r="E155" s="413"/>
      <c r="F155" s="413"/>
      <c r="G155" s="103"/>
      <c r="H155" s="104" t="s">
        <v>6</v>
      </c>
      <c r="I155" s="105"/>
    </row>
    <row r="156" spans="1:9" ht="13.5" thickBot="1">
      <c r="A156" s="101">
        <v>0.686111111111111</v>
      </c>
      <c r="B156" s="102">
        <v>3</v>
      </c>
      <c r="C156" s="413" t="str">
        <f>Rozlosování!AF57</f>
        <v>Slovan Levice</v>
      </c>
      <c r="D156" s="413"/>
      <c r="E156" s="413"/>
      <c r="F156" s="413"/>
      <c r="G156" s="103"/>
      <c r="H156" s="104" t="s">
        <v>6</v>
      </c>
      <c r="I156" s="105"/>
    </row>
    <row r="157" spans="1:9" ht="12.75" customHeight="1" thickTop="1">
      <c r="A157" s="415" t="s">
        <v>47</v>
      </c>
      <c r="B157" s="111"/>
      <c r="C157" s="416" t="str">
        <f>Rozlosování!AO10</f>
        <v>FC Viktoria Plzeň</v>
      </c>
      <c r="D157" s="416"/>
      <c r="E157" s="416"/>
      <c r="F157" s="416"/>
      <c r="G157" s="112"/>
      <c r="H157" s="112"/>
      <c r="I157" s="113"/>
    </row>
    <row r="158" spans="1:9" ht="12.75" customHeight="1">
      <c r="A158" s="409"/>
      <c r="B158" s="96"/>
      <c r="C158" s="411"/>
      <c r="D158" s="411"/>
      <c r="E158" s="411"/>
      <c r="F158" s="411"/>
      <c r="G158" s="97"/>
      <c r="H158" s="97"/>
      <c r="I158" s="98"/>
    </row>
    <row r="159" spans="1:9" ht="12.75">
      <c r="A159" s="115" t="s">
        <v>48</v>
      </c>
      <c r="B159" s="115" t="s">
        <v>49</v>
      </c>
      <c r="C159" s="422" t="s">
        <v>50</v>
      </c>
      <c r="D159" s="422"/>
      <c r="E159" s="422"/>
      <c r="F159" s="422"/>
      <c r="G159" s="422" t="s">
        <v>51</v>
      </c>
      <c r="H159" s="422"/>
      <c r="I159" s="422"/>
    </row>
    <row r="160" spans="1:9" ht="12.75">
      <c r="A160" s="101">
        <v>0.375</v>
      </c>
      <c r="B160" s="102">
        <v>3</v>
      </c>
      <c r="C160" s="413" t="str">
        <f>Rozlosování!O15</f>
        <v>Slovan Levice</v>
      </c>
      <c r="D160" s="413"/>
      <c r="E160" s="413"/>
      <c r="F160" s="413"/>
      <c r="G160" s="103"/>
      <c r="H160" s="104" t="s">
        <v>6</v>
      </c>
      <c r="I160" s="105"/>
    </row>
    <row r="161" spans="1:9" ht="12.75">
      <c r="A161" s="101">
        <v>0.46388888888888885</v>
      </c>
      <c r="B161" s="102">
        <v>3</v>
      </c>
      <c r="C161" s="413" t="str">
        <f>Rozlosování!AF27</f>
        <v>RMSK Cidlina Nový Bydžov</v>
      </c>
      <c r="D161" s="413"/>
      <c r="E161" s="413"/>
      <c r="F161" s="413"/>
      <c r="G161" s="103"/>
      <c r="H161" s="104" t="s">
        <v>6</v>
      </c>
      <c r="I161" s="105"/>
    </row>
    <row r="162" spans="1:9" ht="12.75">
      <c r="A162" s="101">
        <v>0.5083333333333333</v>
      </c>
      <c r="B162" s="102">
        <v>3</v>
      </c>
      <c r="C162" s="413" t="str">
        <f>Rozlosování!O33</f>
        <v>Warta Poznaň</v>
      </c>
      <c r="D162" s="413"/>
      <c r="E162" s="413"/>
      <c r="F162" s="413"/>
      <c r="G162" s="103"/>
      <c r="H162" s="104" t="s">
        <v>6</v>
      </c>
      <c r="I162" s="105"/>
    </row>
    <row r="163" spans="1:9" ht="12.75">
      <c r="A163" s="101">
        <v>0.5972222222222222</v>
      </c>
      <c r="B163" s="102">
        <v>3</v>
      </c>
      <c r="C163" s="413" t="str">
        <f>Rozlosování!AF45</f>
        <v>1. FC Slovácko</v>
      </c>
      <c r="D163" s="413"/>
      <c r="E163" s="413"/>
      <c r="F163" s="413"/>
      <c r="G163" s="103"/>
      <c r="H163" s="104" t="s">
        <v>6</v>
      </c>
      <c r="I163" s="105"/>
    </row>
    <row r="164" spans="1:9" ht="12.75">
      <c r="A164" s="101">
        <v>0.6416666666666667</v>
      </c>
      <c r="B164" s="102">
        <v>3</v>
      </c>
      <c r="C164" s="413" t="str">
        <f>Rozlosování!O51</f>
        <v>FK Baník Most</v>
      </c>
      <c r="D164" s="413"/>
      <c r="E164" s="413"/>
      <c r="F164" s="413"/>
      <c r="G164" s="103"/>
      <c r="H164" s="104" t="s">
        <v>6</v>
      </c>
      <c r="I164" s="105"/>
    </row>
  </sheetData>
  <sheetProtection/>
  <mergeCells count="168">
    <mergeCell ref="C164:F164"/>
    <mergeCell ref="C159:F159"/>
    <mergeCell ref="G159:I159"/>
    <mergeCell ref="C160:F160"/>
    <mergeCell ref="C161:F161"/>
    <mergeCell ref="C162:F162"/>
    <mergeCell ref="C163:F163"/>
    <mergeCell ref="C153:F153"/>
    <mergeCell ref="C154:F154"/>
    <mergeCell ref="C155:F155"/>
    <mergeCell ref="C156:F156"/>
    <mergeCell ref="A157:A158"/>
    <mergeCell ref="C157:F158"/>
    <mergeCell ref="C148:F148"/>
    <mergeCell ref="A149:A150"/>
    <mergeCell ref="C149:F150"/>
    <mergeCell ref="C151:F151"/>
    <mergeCell ref="G151:I151"/>
    <mergeCell ref="C152:F152"/>
    <mergeCell ref="C143:F143"/>
    <mergeCell ref="G143:I143"/>
    <mergeCell ref="C144:F144"/>
    <mergeCell ref="C145:F145"/>
    <mergeCell ref="C146:F146"/>
    <mergeCell ref="C147:F147"/>
    <mergeCell ref="C137:F137"/>
    <mergeCell ref="C138:F138"/>
    <mergeCell ref="C139:F139"/>
    <mergeCell ref="C140:F140"/>
    <mergeCell ref="A141:A142"/>
    <mergeCell ref="C141:F142"/>
    <mergeCell ref="C132:F132"/>
    <mergeCell ref="A133:A134"/>
    <mergeCell ref="C133:F134"/>
    <mergeCell ref="C135:F135"/>
    <mergeCell ref="G135:I135"/>
    <mergeCell ref="C136:F136"/>
    <mergeCell ref="C127:F127"/>
    <mergeCell ref="G127:I127"/>
    <mergeCell ref="C128:F128"/>
    <mergeCell ref="C129:F129"/>
    <mergeCell ref="C130:F130"/>
    <mergeCell ref="C131:F131"/>
    <mergeCell ref="C120:F120"/>
    <mergeCell ref="C121:F121"/>
    <mergeCell ref="C122:F122"/>
    <mergeCell ref="C123:F123"/>
    <mergeCell ref="C124:F124"/>
    <mergeCell ref="A125:A126"/>
    <mergeCell ref="C125:F126"/>
    <mergeCell ref="C108:F108"/>
    <mergeCell ref="A113:I114"/>
    <mergeCell ref="A115:I116"/>
    <mergeCell ref="A117:A118"/>
    <mergeCell ref="C117:F118"/>
    <mergeCell ref="C119:F119"/>
    <mergeCell ref="G119:I119"/>
    <mergeCell ref="C103:F103"/>
    <mergeCell ref="G103:I103"/>
    <mergeCell ref="C104:F104"/>
    <mergeCell ref="C105:F105"/>
    <mergeCell ref="C106:F106"/>
    <mergeCell ref="C107:F107"/>
    <mergeCell ref="C97:F97"/>
    <mergeCell ref="C98:F98"/>
    <mergeCell ref="C99:F99"/>
    <mergeCell ref="C100:F100"/>
    <mergeCell ref="A101:A102"/>
    <mergeCell ref="C101:F102"/>
    <mergeCell ref="C92:F92"/>
    <mergeCell ref="A93:A94"/>
    <mergeCell ref="C93:F94"/>
    <mergeCell ref="C95:F95"/>
    <mergeCell ref="G95:I95"/>
    <mergeCell ref="C96:F96"/>
    <mergeCell ref="C87:F87"/>
    <mergeCell ref="G87:I87"/>
    <mergeCell ref="C88:F88"/>
    <mergeCell ref="C89:F89"/>
    <mergeCell ref="C90:F90"/>
    <mergeCell ref="C91:F91"/>
    <mergeCell ref="C81:F81"/>
    <mergeCell ref="C82:F82"/>
    <mergeCell ref="C83:F83"/>
    <mergeCell ref="C84:F84"/>
    <mergeCell ref="A85:A86"/>
    <mergeCell ref="C85:F86"/>
    <mergeCell ref="C76:F76"/>
    <mergeCell ref="A77:A78"/>
    <mergeCell ref="C77:F78"/>
    <mergeCell ref="C79:F79"/>
    <mergeCell ref="G79:I79"/>
    <mergeCell ref="C80:F80"/>
    <mergeCell ref="C71:F71"/>
    <mergeCell ref="G71:I71"/>
    <mergeCell ref="C72:F72"/>
    <mergeCell ref="C73:F73"/>
    <mergeCell ref="C74:F74"/>
    <mergeCell ref="C75:F75"/>
    <mergeCell ref="C64:F64"/>
    <mergeCell ref="C65:F65"/>
    <mergeCell ref="C66:F66"/>
    <mergeCell ref="C67:F67"/>
    <mergeCell ref="C68:F68"/>
    <mergeCell ref="A69:A70"/>
    <mergeCell ref="C69:F70"/>
    <mergeCell ref="C52:F52"/>
    <mergeCell ref="A57:I58"/>
    <mergeCell ref="A59:I60"/>
    <mergeCell ref="A61:A62"/>
    <mergeCell ref="C61:F62"/>
    <mergeCell ref="C63:F63"/>
    <mergeCell ref="G63:I63"/>
    <mergeCell ref="C47:F47"/>
    <mergeCell ref="G47:I47"/>
    <mergeCell ref="C48:F48"/>
    <mergeCell ref="C49:F49"/>
    <mergeCell ref="C50:F50"/>
    <mergeCell ref="C51:F51"/>
    <mergeCell ref="C41:F41"/>
    <mergeCell ref="C42:F42"/>
    <mergeCell ref="C43:F43"/>
    <mergeCell ref="C44:F44"/>
    <mergeCell ref="A45:A46"/>
    <mergeCell ref="C45:F46"/>
    <mergeCell ref="C36:F36"/>
    <mergeCell ref="A37:A38"/>
    <mergeCell ref="C37:F38"/>
    <mergeCell ref="C39:F39"/>
    <mergeCell ref="G39:I39"/>
    <mergeCell ref="C40:F40"/>
    <mergeCell ref="C31:F31"/>
    <mergeCell ref="G31:I31"/>
    <mergeCell ref="C32:F32"/>
    <mergeCell ref="C33:F33"/>
    <mergeCell ref="C34:F34"/>
    <mergeCell ref="C35:F35"/>
    <mergeCell ref="C25:F25"/>
    <mergeCell ref="C26:F26"/>
    <mergeCell ref="C27:F27"/>
    <mergeCell ref="C28:F28"/>
    <mergeCell ref="A29:A30"/>
    <mergeCell ref="C29:F30"/>
    <mergeCell ref="C20:F20"/>
    <mergeCell ref="A21:A22"/>
    <mergeCell ref="C21:F22"/>
    <mergeCell ref="C23:F23"/>
    <mergeCell ref="G23:I23"/>
    <mergeCell ref="C24:F24"/>
    <mergeCell ref="C15:F15"/>
    <mergeCell ref="G15:I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A13:A14"/>
    <mergeCell ref="C13:F14"/>
    <mergeCell ref="A1:I2"/>
    <mergeCell ref="A3:I4"/>
    <mergeCell ref="A5:A6"/>
    <mergeCell ref="C5:F6"/>
    <mergeCell ref="C7:F7"/>
    <mergeCell ref="G7:I7"/>
  </mergeCells>
  <printOptions/>
  <pageMargins left="0.5118110236220472" right="0.31496062992125984" top="0.7874015748031497" bottom="0.787401574803149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ER255"/>
  <sheetViews>
    <sheetView showGridLines="0" zoomScalePageLayoutView="0" workbookViewId="0" topLeftCell="A1">
      <selection activeCell="C106" sqref="C106"/>
    </sheetView>
  </sheetViews>
  <sheetFormatPr defaultColWidth="9.140625" defaultRowHeight="12.75"/>
  <cols>
    <col min="1" max="2" width="9.140625" style="116" customWidth="1"/>
    <col min="6" max="6" width="22.57421875" style="0" customWidth="1"/>
    <col min="8" max="8" width="2.28125" style="117" customWidth="1"/>
  </cols>
  <sheetData>
    <row r="1" spans="1:148" s="91" customFormat="1" ht="17.25" customHeight="1">
      <c r="A1" s="405" t="s">
        <v>66</v>
      </c>
      <c r="B1" s="405"/>
      <c r="C1" s="405"/>
      <c r="D1" s="405"/>
      <c r="E1" s="405"/>
      <c r="F1" s="405"/>
      <c r="G1" s="405"/>
      <c r="H1" s="405"/>
      <c r="I1" s="405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</row>
    <row r="2" spans="1:12" ht="12.75" customHeight="1">
      <c r="A2" s="405"/>
      <c r="B2" s="405"/>
      <c r="C2" s="405"/>
      <c r="D2" s="405"/>
      <c r="E2" s="405"/>
      <c r="F2" s="405"/>
      <c r="G2" s="405"/>
      <c r="H2" s="405"/>
      <c r="I2" s="405"/>
      <c r="J2" s="88"/>
      <c r="K2" s="88"/>
      <c r="L2" s="88"/>
    </row>
    <row r="3" spans="1:12" ht="12.75" customHeight="1">
      <c r="A3" s="406" t="s">
        <v>55</v>
      </c>
      <c r="B3" s="406"/>
      <c r="C3" s="406"/>
      <c r="D3" s="406"/>
      <c r="E3" s="406"/>
      <c r="F3" s="406"/>
      <c r="G3" s="406"/>
      <c r="H3" s="406"/>
      <c r="I3" s="406"/>
      <c r="J3" s="92"/>
      <c r="K3" s="92"/>
      <c r="L3" s="92"/>
    </row>
    <row r="4" spans="1:12" ht="12.75" customHeight="1">
      <c r="A4" s="407"/>
      <c r="B4" s="407"/>
      <c r="C4" s="407"/>
      <c r="D4" s="407"/>
      <c r="E4" s="407"/>
      <c r="F4" s="407"/>
      <c r="G4" s="407"/>
      <c r="H4" s="407"/>
      <c r="I4" s="407"/>
      <c r="J4" s="92"/>
      <c r="K4" s="92"/>
      <c r="L4" s="92"/>
    </row>
    <row r="5" spans="1:9" ht="12.75" customHeight="1">
      <c r="A5" s="408" t="s">
        <v>47</v>
      </c>
      <c r="B5" s="93"/>
      <c r="C5" s="410" t="str">
        <f>Rozlosování!C66</f>
        <v>A1</v>
      </c>
      <c r="D5" s="410"/>
      <c r="E5" s="410"/>
      <c r="F5" s="410"/>
      <c r="G5" s="94"/>
      <c r="H5" s="94"/>
      <c r="I5" s="95"/>
    </row>
    <row r="6" spans="1:9" ht="12.75" customHeight="1">
      <c r="A6" s="409"/>
      <c r="B6" s="96"/>
      <c r="C6" s="411"/>
      <c r="D6" s="411"/>
      <c r="E6" s="411"/>
      <c r="F6" s="411"/>
      <c r="G6" s="97"/>
      <c r="H6" s="97"/>
      <c r="I6" s="98"/>
    </row>
    <row r="7" spans="1:9" s="100" customFormat="1" ht="12.75">
      <c r="A7" s="99" t="s">
        <v>48</v>
      </c>
      <c r="B7" s="99" t="s">
        <v>49</v>
      </c>
      <c r="C7" s="412" t="s">
        <v>50</v>
      </c>
      <c r="D7" s="412"/>
      <c r="E7" s="412"/>
      <c r="F7" s="412"/>
      <c r="G7" s="412" t="s">
        <v>51</v>
      </c>
      <c r="H7" s="412"/>
      <c r="I7" s="412"/>
    </row>
    <row r="8" spans="1:9" ht="12.75">
      <c r="A8" s="101">
        <v>0.3541666666666667</v>
      </c>
      <c r="B8" s="102">
        <v>1</v>
      </c>
      <c r="C8" s="413" t="str">
        <f>Rozlosování!AF74</f>
        <v>C2</v>
      </c>
      <c r="D8" s="413"/>
      <c r="E8" s="413"/>
      <c r="F8" s="413"/>
      <c r="G8" s="103"/>
      <c r="H8" s="104" t="s">
        <v>6</v>
      </c>
      <c r="I8" s="105"/>
    </row>
    <row r="9" spans="1:9" ht="12.75">
      <c r="A9" s="101">
        <v>0.3986111111111111</v>
      </c>
      <c r="B9" s="102">
        <v>1</v>
      </c>
      <c r="C9" s="413" t="str">
        <f>Rozlosování!O80</f>
        <v>B1</v>
      </c>
      <c r="D9" s="413"/>
      <c r="E9" s="413"/>
      <c r="F9" s="413"/>
      <c r="G9" s="103"/>
      <c r="H9" s="104" t="s">
        <v>6</v>
      </c>
      <c r="I9" s="105"/>
    </row>
    <row r="10" spans="1:9" ht="12.75">
      <c r="A10" s="101">
        <v>0.4875</v>
      </c>
      <c r="B10" s="102">
        <v>1</v>
      </c>
      <c r="C10" s="413" t="str">
        <f>Rozlosování!AF92</f>
        <v>B2</v>
      </c>
      <c r="D10" s="413"/>
      <c r="E10" s="413"/>
      <c r="F10" s="413"/>
      <c r="G10" s="103"/>
      <c r="H10" s="104" t="s">
        <v>6</v>
      </c>
      <c r="I10" s="105"/>
    </row>
    <row r="11" spans="1:9" ht="13.5" thickBot="1">
      <c r="A11" s="101">
        <v>0.576388888888889</v>
      </c>
      <c r="B11" s="102">
        <v>1</v>
      </c>
      <c r="C11" s="413" t="str">
        <f>Rozlosování!O104</f>
        <v>C1</v>
      </c>
      <c r="D11" s="413"/>
      <c r="E11" s="413"/>
      <c r="F11" s="413"/>
      <c r="G11" s="103"/>
      <c r="H11" s="104" t="s">
        <v>6</v>
      </c>
      <c r="I11" s="105"/>
    </row>
    <row r="12" spans="1:9" ht="13.5" customHeight="1" thickTop="1">
      <c r="A12" s="415" t="s">
        <v>47</v>
      </c>
      <c r="B12" s="111"/>
      <c r="C12" s="416" t="str">
        <f>Rozlosování!C67</f>
        <v>A2</v>
      </c>
      <c r="D12" s="416"/>
      <c r="E12" s="416"/>
      <c r="F12" s="416"/>
      <c r="G12" s="112"/>
      <c r="H12" s="112"/>
      <c r="I12" s="113"/>
    </row>
    <row r="13" spans="1:9" ht="12.75" customHeight="1">
      <c r="A13" s="409"/>
      <c r="B13" s="96"/>
      <c r="C13" s="411"/>
      <c r="D13" s="411"/>
      <c r="E13" s="411"/>
      <c r="F13" s="411"/>
      <c r="G13" s="97"/>
      <c r="H13" s="97"/>
      <c r="I13" s="98"/>
    </row>
    <row r="14" spans="1:9" s="100" customFormat="1" ht="12.75">
      <c r="A14" s="99" t="s">
        <v>48</v>
      </c>
      <c r="B14" s="99" t="s">
        <v>49</v>
      </c>
      <c r="C14" s="412" t="s">
        <v>50</v>
      </c>
      <c r="D14" s="412"/>
      <c r="E14" s="412"/>
      <c r="F14" s="412"/>
      <c r="G14" s="412" t="s">
        <v>51</v>
      </c>
      <c r="H14" s="412"/>
      <c r="I14" s="412"/>
    </row>
    <row r="15" spans="1:9" ht="12.75">
      <c r="A15" s="101">
        <v>0.3763888888888889</v>
      </c>
      <c r="B15" s="102">
        <v>1</v>
      </c>
      <c r="C15" s="413" t="str">
        <f>Rozlosování!AF77</f>
        <v>C1</v>
      </c>
      <c r="D15" s="413"/>
      <c r="E15" s="413"/>
      <c r="F15" s="413"/>
      <c r="G15" s="103"/>
      <c r="H15" s="104" t="s">
        <v>6</v>
      </c>
      <c r="I15" s="105"/>
    </row>
    <row r="16" spans="1:9" ht="12.75">
      <c r="A16" s="101">
        <v>0.46527777777777773</v>
      </c>
      <c r="B16" s="102">
        <v>1</v>
      </c>
      <c r="C16" s="413" t="str">
        <f>Rozlosování!AF89</f>
        <v>C2</v>
      </c>
      <c r="D16" s="413"/>
      <c r="E16" s="413"/>
      <c r="F16" s="413"/>
      <c r="G16" s="103"/>
      <c r="H16" s="104" t="s">
        <v>6</v>
      </c>
      <c r="I16" s="105"/>
    </row>
    <row r="17" spans="1:9" ht="12.75">
      <c r="A17" s="101">
        <v>0.5097222222222222</v>
      </c>
      <c r="B17" s="102">
        <v>1</v>
      </c>
      <c r="C17" s="413" t="str">
        <f>Rozlosování!AF95</f>
        <v>B1</v>
      </c>
      <c r="D17" s="413"/>
      <c r="E17" s="413"/>
      <c r="F17" s="413"/>
      <c r="G17" s="103"/>
      <c r="H17" s="104" t="s">
        <v>6</v>
      </c>
      <c r="I17" s="105"/>
    </row>
    <row r="18" spans="1:9" ht="13.5" thickBot="1">
      <c r="A18" s="101">
        <v>0.5986111111111111</v>
      </c>
      <c r="B18" s="102">
        <v>1</v>
      </c>
      <c r="C18" s="413" t="str">
        <f>Rozlosování!O107</f>
        <v>B2</v>
      </c>
      <c r="D18" s="413"/>
      <c r="E18" s="413"/>
      <c r="F18" s="413"/>
      <c r="G18" s="103"/>
      <c r="H18" s="104" t="s">
        <v>6</v>
      </c>
      <c r="I18" s="105"/>
    </row>
    <row r="19" spans="1:9" ht="13.5" customHeight="1" thickTop="1">
      <c r="A19" s="415" t="s">
        <v>47</v>
      </c>
      <c r="B19" s="111"/>
      <c r="C19" s="416" t="str">
        <f>Rozlosování!C68</f>
        <v>B1</v>
      </c>
      <c r="D19" s="416"/>
      <c r="E19" s="416"/>
      <c r="F19" s="416"/>
      <c r="G19" s="112"/>
      <c r="H19" s="112"/>
      <c r="I19" s="113"/>
    </row>
    <row r="20" spans="1:9" ht="12.75" customHeight="1">
      <c r="A20" s="409"/>
      <c r="B20" s="96"/>
      <c r="C20" s="411"/>
      <c r="D20" s="411"/>
      <c r="E20" s="411"/>
      <c r="F20" s="411"/>
      <c r="G20" s="97"/>
      <c r="H20" s="97"/>
      <c r="I20" s="98"/>
    </row>
    <row r="21" spans="1:9" ht="12.75">
      <c r="A21" s="99" t="s">
        <v>48</v>
      </c>
      <c r="B21" s="99" t="s">
        <v>49</v>
      </c>
      <c r="C21" s="412" t="s">
        <v>50</v>
      </c>
      <c r="D21" s="412"/>
      <c r="E21" s="412"/>
      <c r="F21" s="412"/>
      <c r="G21" s="412" t="s">
        <v>51</v>
      </c>
      <c r="H21" s="412"/>
      <c r="I21" s="412"/>
    </row>
    <row r="22" spans="1:9" ht="12.75">
      <c r="A22" s="101">
        <v>0.3986111111111111</v>
      </c>
      <c r="B22" s="102">
        <v>1</v>
      </c>
      <c r="C22" s="413" t="str">
        <f>Rozlosování!AF80</f>
        <v>A1</v>
      </c>
      <c r="D22" s="413"/>
      <c r="E22" s="413"/>
      <c r="F22" s="413"/>
      <c r="G22" s="103"/>
      <c r="H22" s="104" t="s">
        <v>6</v>
      </c>
      <c r="I22" s="105"/>
    </row>
    <row r="23" spans="1:9" ht="12.75">
      <c r="A23" s="101">
        <v>0.44305555555555554</v>
      </c>
      <c r="B23" s="102">
        <v>1</v>
      </c>
      <c r="C23" s="413" t="str">
        <f>Rozlosování!O86</f>
        <v>C1</v>
      </c>
      <c r="D23" s="413"/>
      <c r="E23" s="413"/>
      <c r="F23" s="413"/>
      <c r="G23" s="103"/>
      <c r="H23" s="104" t="s">
        <v>6</v>
      </c>
      <c r="I23" s="105"/>
    </row>
    <row r="24" spans="1:9" ht="12.75">
      <c r="A24" s="101">
        <v>0.5097222222222222</v>
      </c>
      <c r="B24" s="102">
        <v>1</v>
      </c>
      <c r="C24" s="413" t="str">
        <f>Rozlosování!O95</f>
        <v>A2</v>
      </c>
      <c r="D24" s="413"/>
      <c r="E24" s="413"/>
      <c r="F24" s="413"/>
      <c r="G24" s="103"/>
      <c r="H24" s="104" t="s">
        <v>6</v>
      </c>
      <c r="I24" s="105"/>
    </row>
    <row r="25" spans="1:9" ht="13.5" thickBot="1">
      <c r="A25" s="101">
        <v>0.5541666666666667</v>
      </c>
      <c r="B25" s="102">
        <v>1</v>
      </c>
      <c r="C25" s="413" t="str">
        <f>Rozlosování!AF101</f>
        <v>C2</v>
      </c>
      <c r="D25" s="413"/>
      <c r="E25" s="413"/>
      <c r="F25" s="413"/>
      <c r="G25" s="103"/>
      <c r="H25" s="104" t="s">
        <v>6</v>
      </c>
      <c r="I25" s="105"/>
    </row>
    <row r="26" spans="1:9" ht="13.5" customHeight="1" thickTop="1">
      <c r="A26" s="415" t="s">
        <v>47</v>
      </c>
      <c r="B26" s="111"/>
      <c r="C26" s="416" t="str">
        <f>Rozlosování!C69</f>
        <v>B2</v>
      </c>
      <c r="D26" s="416"/>
      <c r="E26" s="416"/>
      <c r="F26" s="416"/>
      <c r="G26" s="112"/>
      <c r="H26" s="112"/>
      <c r="I26" s="113"/>
    </row>
    <row r="27" spans="1:9" ht="12.75" customHeight="1">
      <c r="A27" s="409"/>
      <c r="B27" s="96"/>
      <c r="C27" s="411"/>
      <c r="D27" s="411"/>
      <c r="E27" s="411"/>
      <c r="F27" s="411"/>
      <c r="G27" s="97"/>
      <c r="H27" s="97"/>
      <c r="I27" s="98"/>
    </row>
    <row r="28" spans="1:9" s="100" customFormat="1" ht="12.75">
      <c r="A28" s="99" t="s">
        <v>48</v>
      </c>
      <c r="B28" s="99" t="s">
        <v>49</v>
      </c>
      <c r="C28" s="412" t="s">
        <v>50</v>
      </c>
      <c r="D28" s="412"/>
      <c r="E28" s="412"/>
      <c r="F28" s="412"/>
      <c r="G28" s="412" t="s">
        <v>51</v>
      </c>
      <c r="H28" s="412"/>
      <c r="I28" s="412"/>
    </row>
    <row r="29" spans="1:9" ht="12.75">
      <c r="A29" s="101">
        <v>0.42083333333333334</v>
      </c>
      <c r="B29" s="102">
        <v>1</v>
      </c>
      <c r="C29" s="413" t="str">
        <f>Rozlosování!O83</f>
        <v>C2</v>
      </c>
      <c r="D29" s="413"/>
      <c r="E29" s="413"/>
      <c r="F29" s="413"/>
      <c r="G29" s="103"/>
      <c r="H29" s="104" t="s">
        <v>6</v>
      </c>
      <c r="I29" s="105"/>
    </row>
    <row r="30" spans="1:9" ht="12.75">
      <c r="A30" s="101">
        <v>0.4875</v>
      </c>
      <c r="B30" s="102">
        <v>1</v>
      </c>
      <c r="C30" s="413" t="str">
        <f>Rozlosování!O92</f>
        <v>A1</v>
      </c>
      <c r="D30" s="413"/>
      <c r="E30" s="413"/>
      <c r="F30" s="413"/>
      <c r="G30" s="103"/>
      <c r="H30" s="104" t="s">
        <v>6</v>
      </c>
      <c r="I30" s="105"/>
    </row>
    <row r="31" spans="1:9" ht="12.75">
      <c r="A31" s="101">
        <v>0.5319444444444444</v>
      </c>
      <c r="B31" s="102">
        <v>1</v>
      </c>
      <c r="C31" s="413" t="str">
        <f>Rozlosování!AF98</f>
        <v>C1</v>
      </c>
      <c r="D31" s="413"/>
      <c r="E31" s="413"/>
      <c r="F31" s="413"/>
      <c r="G31" s="103"/>
      <c r="H31" s="104" t="s">
        <v>6</v>
      </c>
      <c r="I31" s="105"/>
    </row>
    <row r="32" spans="1:9" ht="13.5" thickBot="1">
      <c r="A32" s="101">
        <v>0.5986111111111111</v>
      </c>
      <c r="B32" s="102">
        <v>1</v>
      </c>
      <c r="C32" s="413" t="str">
        <f>Rozlosování!AF107</f>
        <v>A2</v>
      </c>
      <c r="D32" s="413"/>
      <c r="E32" s="413"/>
      <c r="F32" s="413"/>
      <c r="G32" s="103"/>
      <c r="H32" s="104" t="s">
        <v>6</v>
      </c>
      <c r="I32" s="105"/>
    </row>
    <row r="33" spans="1:9" ht="13.5" customHeight="1" thickTop="1">
      <c r="A33" s="415" t="s">
        <v>47</v>
      </c>
      <c r="B33" s="111"/>
      <c r="C33" s="416" t="str">
        <f>Rozlosování!C70</f>
        <v>C1</v>
      </c>
      <c r="D33" s="416"/>
      <c r="E33" s="416"/>
      <c r="F33" s="416"/>
      <c r="G33" s="112"/>
      <c r="H33" s="112"/>
      <c r="I33" s="113"/>
    </row>
    <row r="34" spans="1:9" ht="12.75" customHeight="1">
      <c r="A34" s="409"/>
      <c r="B34" s="96"/>
      <c r="C34" s="411"/>
      <c r="D34" s="411"/>
      <c r="E34" s="411"/>
      <c r="F34" s="411"/>
      <c r="G34" s="97"/>
      <c r="H34" s="97"/>
      <c r="I34" s="98"/>
    </row>
    <row r="35" spans="1:9" ht="12.75">
      <c r="A35" s="99" t="s">
        <v>48</v>
      </c>
      <c r="B35" s="99" t="s">
        <v>49</v>
      </c>
      <c r="C35" s="412" t="s">
        <v>50</v>
      </c>
      <c r="D35" s="412"/>
      <c r="E35" s="412"/>
      <c r="F35" s="412"/>
      <c r="G35" s="412" t="s">
        <v>51</v>
      </c>
      <c r="H35" s="412"/>
      <c r="I35" s="412"/>
    </row>
    <row r="36" spans="1:9" ht="12.75">
      <c r="A36" s="101">
        <v>0.3763888888888889</v>
      </c>
      <c r="B36" s="102">
        <v>1</v>
      </c>
      <c r="C36" s="413" t="str">
        <f>Rozlosování!O77</f>
        <v>A2</v>
      </c>
      <c r="D36" s="413"/>
      <c r="E36" s="413"/>
      <c r="F36" s="413"/>
      <c r="G36" s="103"/>
      <c r="H36" s="104" t="s">
        <v>6</v>
      </c>
      <c r="I36" s="105"/>
    </row>
    <row r="37" spans="1:9" ht="12.75">
      <c r="A37" s="101">
        <v>0.44305555555555554</v>
      </c>
      <c r="B37" s="102">
        <v>1</v>
      </c>
      <c r="C37" s="413" t="str">
        <f>Rozlosování!AF86</f>
        <v>B1</v>
      </c>
      <c r="D37" s="413"/>
      <c r="E37" s="413"/>
      <c r="F37" s="413"/>
      <c r="G37" s="103"/>
      <c r="H37" s="104" t="s">
        <v>6</v>
      </c>
      <c r="I37" s="105"/>
    </row>
    <row r="38" spans="1:9" ht="12.75">
      <c r="A38" s="101">
        <v>0.5319444444444444</v>
      </c>
      <c r="B38" s="102">
        <v>1</v>
      </c>
      <c r="C38" s="413" t="str">
        <f>Rozlosování!O98</f>
        <v>B2</v>
      </c>
      <c r="D38" s="413"/>
      <c r="E38" s="413"/>
      <c r="F38" s="413"/>
      <c r="G38" s="103"/>
      <c r="H38" s="104" t="s">
        <v>6</v>
      </c>
      <c r="I38" s="105"/>
    </row>
    <row r="39" spans="1:9" ht="13.5" thickBot="1">
      <c r="A39" s="101">
        <v>0.576388888888889</v>
      </c>
      <c r="B39" s="102">
        <v>1</v>
      </c>
      <c r="C39" s="413" t="str">
        <f>Rozlosování!AF104</f>
        <v>A1</v>
      </c>
      <c r="D39" s="413"/>
      <c r="E39" s="413"/>
      <c r="F39" s="413"/>
      <c r="G39" s="103"/>
      <c r="H39" s="104" t="s">
        <v>6</v>
      </c>
      <c r="I39" s="105"/>
    </row>
    <row r="40" spans="1:9" ht="13.5" customHeight="1" thickTop="1">
      <c r="A40" s="415" t="s">
        <v>47</v>
      </c>
      <c r="B40" s="111"/>
      <c r="C40" s="416" t="str">
        <f>Rozlosování!C71</f>
        <v>C2</v>
      </c>
      <c r="D40" s="416"/>
      <c r="E40" s="416"/>
      <c r="F40" s="416"/>
      <c r="G40" s="112"/>
      <c r="H40" s="112"/>
      <c r="I40" s="113"/>
    </row>
    <row r="41" spans="1:9" ht="12.75" customHeight="1">
      <c r="A41" s="409"/>
      <c r="B41" s="96"/>
      <c r="C41" s="411"/>
      <c r="D41" s="411"/>
      <c r="E41" s="411"/>
      <c r="F41" s="411"/>
      <c r="G41" s="97"/>
      <c r="H41" s="97"/>
      <c r="I41" s="98"/>
    </row>
    <row r="42" spans="1:9" ht="12.75">
      <c r="A42" s="99" t="s">
        <v>48</v>
      </c>
      <c r="B42" s="99" t="s">
        <v>49</v>
      </c>
      <c r="C42" s="412" t="s">
        <v>50</v>
      </c>
      <c r="D42" s="412"/>
      <c r="E42" s="412"/>
      <c r="F42" s="412"/>
      <c r="G42" s="412" t="s">
        <v>51</v>
      </c>
      <c r="H42" s="412"/>
      <c r="I42" s="412"/>
    </row>
    <row r="43" spans="1:9" ht="12.75">
      <c r="A43" s="101">
        <v>0.3541666666666667</v>
      </c>
      <c r="B43" s="102">
        <v>1</v>
      </c>
      <c r="C43" s="413" t="str">
        <f>Rozlosování!O74</f>
        <v>A1</v>
      </c>
      <c r="D43" s="413"/>
      <c r="E43" s="413"/>
      <c r="F43" s="413"/>
      <c r="G43" s="103"/>
      <c r="H43" s="104" t="s">
        <v>6</v>
      </c>
      <c r="I43" s="105"/>
    </row>
    <row r="44" spans="1:9" ht="12.75">
      <c r="A44" s="101">
        <v>0.42083333333333334</v>
      </c>
      <c r="B44" s="102">
        <v>1</v>
      </c>
      <c r="C44" s="413" t="str">
        <f>Rozlosování!AF83</f>
        <v>B2</v>
      </c>
      <c r="D44" s="413"/>
      <c r="E44" s="413"/>
      <c r="F44" s="413"/>
      <c r="G44" s="103"/>
      <c r="H44" s="104" t="s">
        <v>6</v>
      </c>
      <c r="I44" s="105"/>
    </row>
    <row r="45" spans="1:9" ht="12.75">
      <c r="A45" s="101">
        <v>0.46527777777777773</v>
      </c>
      <c r="B45" s="102">
        <v>1</v>
      </c>
      <c r="C45" s="413" t="str">
        <f>Rozlosování!O89</f>
        <v>A2</v>
      </c>
      <c r="D45" s="413"/>
      <c r="E45" s="413"/>
      <c r="F45" s="413"/>
      <c r="G45" s="103"/>
      <c r="H45" s="104" t="s">
        <v>6</v>
      </c>
      <c r="I45" s="105"/>
    </row>
    <row r="46" spans="1:9" ht="12.75">
      <c r="A46" s="101">
        <v>0.5541666666666667</v>
      </c>
      <c r="B46" s="102">
        <v>1</v>
      </c>
      <c r="C46" s="413" t="str">
        <f>Rozlosování!O101</f>
        <v>B1</v>
      </c>
      <c r="D46" s="413"/>
      <c r="E46" s="413"/>
      <c r="F46" s="413"/>
      <c r="G46" s="103"/>
      <c r="H46" s="104" t="s">
        <v>6</v>
      </c>
      <c r="I46" s="105"/>
    </row>
    <row r="50" spans="1:8" ht="12.75">
      <c r="A50"/>
      <c r="B50"/>
      <c r="H50"/>
    </row>
    <row r="51" spans="1:139" s="91" customFormat="1" ht="17.2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</row>
    <row r="52" spans="1:8" ht="12.75" customHeight="1">
      <c r="A52" s="88"/>
      <c r="B52" s="88"/>
      <c r="C52" s="88"/>
      <c r="H52"/>
    </row>
    <row r="53" spans="1:8" ht="12.75" customHeight="1">
      <c r="A53" s="92"/>
      <c r="B53" s="92"/>
      <c r="C53" s="92"/>
      <c r="H53"/>
    </row>
    <row r="54" spans="1:8" ht="12.75" customHeight="1">
      <c r="A54" s="92"/>
      <c r="B54" s="92"/>
      <c r="C54" s="92"/>
      <c r="H54"/>
    </row>
    <row r="55" spans="1:8" ht="12.75" customHeight="1">
      <c r="A55"/>
      <c r="B55"/>
      <c r="H55"/>
    </row>
    <row r="56" spans="1:9" ht="12.75" customHeight="1">
      <c r="A56" s="405" t="s">
        <v>66</v>
      </c>
      <c r="B56" s="405"/>
      <c r="C56" s="405"/>
      <c r="D56" s="405"/>
      <c r="E56" s="405"/>
      <c r="F56" s="405"/>
      <c r="G56" s="405"/>
      <c r="H56" s="405"/>
      <c r="I56" s="405"/>
    </row>
    <row r="57" spans="1:9" s="100" customFormat="1" ht="12.75">
      <c r="A57" s="405"/>
      <c r="B57" s="405"/>
      <c r="C57" s="405"/>
      <c r="D57" s="405"/>
      <c r="E57" s="405"/>
      <c r="F57" s="405"/>
      <c r="G57" s="405"/>
      <c r="H57" s="405"/>
      <c r="I57" s="405"/>
    </row>
    <row r="58" spans="1:9" ht="12.75">
      <c r="A58" s="417" t="s">
        <v>56</v>
      </c>
      <c r="B58" s="417"/>
      <c r="C58" s="417"/>
      <c r="D58" s="417"/>
      <c r="E58" s="417"/>
      <c r="F58" s="417"/>
      <c r="G58" s="417"/>
      <c r="H58" s="417"/>
      <c r="I58" s="417"/>
    </row>
    <row r="59" spans="1:9" ht="12.75">
      <c r="A59" s="418"/>
      <c r="B59" s="418"/>
      <c r="C59" s="418"/>
      <c r="D59" s="418"/>
      <c r="E59" s="418"/>
      <c r="F59" s="418"/>
      <c r="G59" s="418"/>
      <c r="H59" s="418"/>
      <c r="I59" s="418"/>
    </row>
    <row r="60" spans="1:9" ht="18">
      <c r="A60" s="408" t="s">
        <v>47</v>
      </c>
      <c r="B60" s="93"/>
      <c r="C60" s="410" t="str">
        <f>Rozlosování!V66</f>
        <v>A3</v>
      </c>
      <c r="D60" s="410"/>
      <c r="E60" s="410"/>
      <c r="F60" s="410"/>
      <c r="G60" s="94"/>
      <c r="H60" s="94"/>
      <c r="I60" s="95"/>
    </row>
    <row r="61" spans="1:9" ht="18">
      <c r="A61" s="409"/>
      <c r="B61" s="96"/>
      <c r="C61" s="411"/>
      <c r="D61" s="411"/>
      <c r="E61" s="411"/>
      <c r="F61" s="411"/>
      <c r="G61" s="97"/>
      <c r="H61" s="97"/>
      <c r="I61" s="98"/>
    </row>
    <row r="62" spans="1:9" ht="12.75">
      <c r="A62" s="114" t="s">
        <v>48</v>
      </c>
      <c r="B62" s="114" t="s">
        <v>49</v>
      </c>
      <c r="C62" s="419" t="s">
        <v>50</v>
      </c>
      <c r="D62" s="419"/>
      <c r="E62" s="419"/>
      <c r="F62" s="419"/>
      <c r="G62" s="419" t="s">
        <v>51</v>
      </c>
      <c r="H62" s="419"/>
      <c r="I62" s="419"/>
    </row>
    <row r="63" spans="1:9" ht="13.5" customHeight="1">
      <c r="A63" s="101">
        <v>0.3541666666666667</v>
      </c>
      <c r="B63" s="102">
        <v>2</v>
      </c>
      <c r="C63" s="413" t="str">
        <f>Rozlosování!AF75</f>
        <v>C4</v>
      </c>
      <c r="D63" s="413"/>
      <c r="E63" s="413"/>
      <c r="F63" s="413"/>
      <c r="G63" s="103"/>
      <c r="H63" s="104" t="s">
        <v>6</v>
      </c>
      <c r="I63" s="105"/>
    </row>
    <row r="64" spans="1:9" ht="12.75" customHeight="1">
      <c r="A64" s="101">
        <v>0.3986111111111111</v>
      </c>
      <c r="B64" s="102">
        <v>2</v>
      </c>
      <c r="C64" s="413" t="str">
        <f>Rozlosování!O81</f>
        <v>B3</v>
      </c>
      <c r="D64" s="413"/>
      <c r="E64" s="413"/>
      <c r="F64" s="413"/>
      <c r="G64" s="103"/>
      <c r="H64" s="104" t="s">
        <v>6</v>
      </c>
      <c r="I64" s="105"/>
    </row>
    <row r="65" spans="1:9" s="100" customFormat="1" ht="12.75">
      <c r="A65" s="101">
        <v>0.4875</v>
      </c>
      <c r="B65" s="102">
        <v>2</v>
      </c>
      <c r="C65" s="413" t="str">
        <f>Rozlosování!AF93</f>
        <v>B4</v>
      </c>
      <c r="D65" s="413"/>
      <c r="E65" s="413"/>
      <c r="F65" s="413"/>
      <c r="G65" s="103"/>
      <c r="H65" s="104" t="s">
        <v>6</v>
      </c>
      <c r="I65" s="105"/>
    </row>
    <row r="66" spans="1:9" ht="13.5" thickBot="1">
      <c r="A66" s="101">
        <v>0.576388888888889</v>
      </c>
      <c r="B66" s="102">
        <v>2</v>
      </c>
      <c r="C66" s="413" t="str">
        <f>Rozlosování!O105</f>
        <v>C3</v>
      </c>
      <c r="D66" s="413"/>
      <c r="E66" s="413"/>
      <c r="F66" s="413"/>
      <c r="G66" s="103"/>
      <c r="H66" s="104" t="s">
        <v>6</v>
      </c>
      <c r="I66" s="105"/>
    </row>
    <row r="67" spans="1:9" ht="18.75" thickTop="1">
      <c r="A67" s="415" t="s">
        <v>47</v>
      </c>
      <c r="B67" s="111"/>
      <c r="C67" s="416" t="str">
        <f>Rozlosování!V67</f>
        <v>A4</v>
      </c>
      <c r="D67" s="416"/>
      <c r="E67" s="416"/>
      <c r="F67" s="416"/>
      <c r="G67" s="112"/>
      <c r="H67" s="112"/>
      <c r="I67" s="113"/>
    </row>
    <row r="68" spans="1:9" ht="18">
      <c r="A68" s="409"/>
      <c r="B68" s="96"/>
      <c r="C68" s="411"/>
      <c r="D68" s="411"/>
      <c r="E68" s="411"/>
      <c r="F68" s="411"/>
      <c r="G68" s="97"/>
      <c r="H68" s="97"/>
      <c r="I68" s="98"/>
    </row>
    <row r="69" spans="1:9" ht="12.75">
      <c r="A69" s="114" t="s">
        <v>48</v>
      </c>
      <c r="B69" s="114" t="s">
        <v>49</v>
      </c>
      <c r="C69" s="419" t="s">
        <v>50</v>
      </c>
      <c r="D69" s="419"/>
      <c r="E69" s="419"/>
      <c r="F69" s="419"/>
      <c r="G69" s="419" t="s">
        <v>51</v>
      </c>
      <c r="H69" s="419"/>
      <c r="I69" s="419"/>
    </row>
    <row r="70" spans="1:9" ht="12.75">
      <c r="A70" s="101">
        <v>0.3763888888888889</v>
      </c>
      <c r="B70" s="102">
        <v>2</v>
      </c>
      <c r="C70" s="413" t="str">
        <f>Rozlosování!AF78</f>
        <v>C3</v>
      </c>
      <c r="D70" s="413"/>
      <c r="E70" s="413"/>
      <c r="F70" s="413"/>
      <c r="G70" s="103"/>
      <c r="H70" s="104" t="s">
        <v>6</v>
      </c>
      <c r="I70" s="105"/>
    </row>
    <row r="71" spans="1:9" ht="13.5" customHeight="1">
      <c r="A71" s="101">
        <v>0.46527777777777773</v>
      </c>
      <c r="B71" s="102">
        <v>2</v>
      </c>
      <c r="C71" s="413" t="str">
        <f>Rozlosování!AF90</f>
        <v>C4</v>
      </c>
      <c r="D71" s="413"/>
      <c r="E71" s="413"/>
      <c r="F71" s="413"/>
      <c r="G71" s="103"/>
      <c r="H71" s="104" t="s">
        <v>6</v>
      </c>
      <c r="I71" s="105"/>
    </row>
    <row r="72" spans="1:9" ht="12.75" customHeight="1">
      <c r="A72" s="101">
        <v>0.5097222222222222</v>
      </c>
      <c r="B72" s="102">
        <v>2</v>
      </c>
      <c r="C72" s="413" t="str">
        <f>Rozlosování!AF96</f>
        <v>B3</v>
      </c>
      <c r="D72" s="413"/>
      <c r="E72" s="413"/>
      <c r="F72" s="413"/>
      <c r="G72" s="103"/>
      <c r="H72" s="104" t="s">
        <v>6</v>
      </c>
      <c r="I72" s="105"/>
    </row>
    <row r="73" spans="1:9" ht="13.5" thickBot="1">
      <c r="A73" s="101">
        <v>0.5986111111111111</v>
      </c>
      <c r="B73" s="102">
        <v>2</v>
      </c>
      <c r="C73" s="413" t="str">
        <f>Rozlosování!O108</f>
        <v>B4</v>
      </c>
      <c r="D73" s="413"/>
      <c r="E73" s="413"/>
      <c r="F73" s="413"/>
      <c r="G73" s="103"/>
      <c r="H73" s="104" t="s">
        <v>6</v>
      </c>
      <c r="I73" s="105"/>
    </row>
    <row r="74" spans="1:9" ht="18.75" thickTop="1">
      <c r="A74" s="415" t="s">
        <v>47</v>
      </c>
      <c r="B74" s="111"/>
      <c r="C74" s="416" t="str">
        <f>Rozlosování!V68</f>
        <v>B3</v>
      </c>
      <c r="D74" s="416"/>
      <c r="E74" s="416"/>
      <c r="F74" s="416"/>
      <c r="G74" s="112"/>
      <c r="H74" s="112"/>
      <c r="I74" s="113"/>
    </row>
    <row r="75" spans="1:9" ht="18">
      <c r="A75" s="409"/>
      <c r="B75" s="96"/>
      <c r="C75" s="411"/>
      <c r="D75" s="411"/>
      <c r="E75" s="411"/>
      <c r="F75" s="411"/>
      <c r="G75" s="97"/>
      <c r="H75" s="97"/>
      <c r="I75" s="98"/>
    </row>
    <row r="76" spans="1:9" ht="12.75">
      <c r="A76" s="114" t="s">
        <v>48</v>
      </c>
      <c r="B76" s="114" t="s">
        <v>49</v>
      </c>
      <c r="C76" s="419" t="s">
        <v>50</v>
      </c>
      <c r="D76" s="419"/>
      <c r="E76" s="419"/>
      <c r="F76" s="419"/>
      <c r="G76" s="419" t="s">
        <v>51</v>
      </c>
      <c r="H76" s="419"/>
      <c r="I76" s="419"/>
    </row>
    <row r="77" spans="1:9" ht="12.75">
      <c r="A77" s="101">
        <v>0.3986111111111111</v>
      </c>
      <c r="B77" s="102">
        <v>2</v>
      </c>
      <c r="C77" s="413" t="str">
        <f>Rozlosování!AF81</f>
        <v>A3</v>
      </c>
      <c r="D77" s="413"/>
      <c r="E77" s="413"/>
      <c r="F77" s="413"/>
      <c r="G77" s="103"/>
      <c r="H77" s="104" t="s">
        <v>6</v>
      </c>
      <c r="I77" s="105"/>
    </row>
    <row r="78" spans="1:9" ht="12.75">
      <c r="A78" s="101">
        <v>0.44305555555555554</v>
      </c>
      <c r="B78" s="102">
        <v>2</v>
      </c>
      <c r="C78" s="413" t="str">
        <f>Rozlosování!O87</f>
        <v>C3</v>
      </c>
      <c r="D78" s="413"/>
      <c r="E78" s="413"/>
      <c r="F78" s="413"/>
      <c r="G78" s="103"/>
      <c r="H78" s="104" t="s">
        <v>6</v>
      </c>
      <c r="I78" s="105"/>
    </row>
    <row r="79" spans="1:9" ht="13.5" customHeight="1">
      <c r="A79" s="101">
        <v>0.5097222222222222</v>
      </c>
      <c r="B79" s="102">
        <v>2</v>
      </c>
      <c r="C79" s="413" t="str">
        <f>Rozlosování!O96</f>
        <v>A4</v>
      </c>
      <c r="D79" s="413"/>
      <c r="E79" s="413"/>
      <c r="F79" s="413"/>
      <c r="G79" s="103"/>
      <c r="H79" s="104" t="s">
        <v>6</v>
      </c>
      <c r="I79" s="105"/>
    </row>
    <row r="80" spans="1:9" ht="12.75" customHeight="1" thickBot="1">
      <c r="A80" s="101">
        <v>0.5541666666666667</v>
      </c>
      <c r="B80" s="102">
        <v>2</v>
      </c>
      <c r="C80" s="413" t="str">
        <f>Rozlosování!AF102</f>
        <v>C4</v>
      </c>
      <c r="D80" s="413"/>
      <c r="E80" s="413"/>
      <c r="F80" s="413"/>
      <c r="G80" s="103"/>
      <c r="H80" s="104" t="s">
        <v>6</v>
      </c>
      <c r="I80" s="105"/>
    </row>
    <row r="81" spans="1:9" s="100" customFormat="1" ht="18.75" thickTop="1">
      <c r="A81" s="415" t="s">
        <v>47</v>
      </c>
      <c r="B81" s="111"/>
      <c r="C81" s="416" t="str">
        <f>Rozlosování!V69</f>
        <v>B4</v>
      </c>
      <c r="D81" s="416"/>
      <c r="E81" s="416"/>
      <c r="F81" s="416"/>
      <c r="G81" s="112"/>
      <c r="H81" s="112"/>
      <c r="I81" s="113"/>
    </row>
    <row r="82" spans="1:9" ht="18">
      <c r="A82" s="409"/>
      <c r="B82" s="96"/>
      <c r="C82" s="411"/>
      <c r="D82" s="411"/>
      <c r="E82" s="411"/>
      <c r="F82" s="411"/>
      <c r="G82" s="97"/>
      <c r="H82" s="97"/>
      <c r="I82" s="98"/>
    </row>
    <row r="83" spans="1:9" ht="12.75">
      <c r="A83" s="114" t="s">
        <v>48</v>
      </c>
      <c r="B83" s="114" t="s">
        <v>49</v>
      </c>
      <c r="C83" s="419" t="s">
        <v>50</v>
      </c>
      <c r="D83" s="419"/>
      <c r="E83" s="419"/>
      <c r="F83" s="419"/>
      <c r="G83" s="419" t="s">
        <v>51</v>
      </c>
      <c r="H83" s="419"/>
      <c r="I83" s="419"/>
    </row>
    <row r="84" spans="1:9" ht="12.75">
      <c r="A84" s="101">
        <v>0.42083333333333334</v>
      </c>
      <c r="B84" s="102">
        <v>2</v>
      </c>
      <c r="C84" s="413" t="str">
        <f>Rozlosování!O84</f>
        <v>C4</v>
      </c>
      <c r="D84" s="413"/>
      <c r="E84" s="413"/>
      <c r="F84" s="413"/>
      <c r="G84" s="103"/>
      <c r="H84" s="104" t="s">
        <v>6</v>
      </c>
      <c r="I84" s="105"/>
    </row>
    <row r="85" spans="1:9" ht="12.75">
      <c r="A85" s="101">
        <v>0.4875</v>
      </c>
      <c r="B85" s="102">
        <v>2</v>
      </c>
      <c r="C85" s="413" t="str">
        <f>Rozlosování!O93</f>
        <v>A3</v>
      </c>
      <c r="D85" s="413"/>
      <c r="E85" s="413"/>
      <c r="F85" s="413"/>
      <c r="G85" s="103"/>
      <c r="H85" s="104" t="s">
        <v>6</v>
      </c>
      <c r="I85" s="105"/>
    </row>
    <row r="86" spans="1:9" ht="12.75">
      <c r="A86" s="101">
        <v>0.5319444444444444</v>
      </c>
      <c r="B86" s="102">
        <v>2</v>
      </c>
      <c r="C86" s="413" t="str">
        <f>Rozlosování!AF99</f>
        <v>C3</v>
      </c>
      <c r="D86" s="413"/>
      <c r="E86" s="413"/>
      <c r="F86" s="413"/>
      <c r="G86" s="103"/>
      <c r="H86" s="104" t="s">
        <v>6</v>
      </c>
      <c r="I86" s="105"/>
    </row>
    <row r="87" spans="1:9" ht="13.5" customHeight="1" thickBot="1">
      <c r="A87" s="101">
        <v>0.5986111111111111</v>
      </c>
      <c r="B87" s="102">
        <v>2</v>
      </c>
      <c r="C87" s="413" t="str">
        <f>Rozlosování!AF108</f>
        <v>A4</v>
      </c>
      <c r="D87" s="413"/>
      <c r="E87" s="413"/>
      <c r="F87" s="413"/>
      <c r="G87" s="103"/>
      <c r="H87" s="104" t="s">
        <v>6</v>
      </c>
      <c r="I87" s="105"/>
    </row>
    <row r="88" spans="1:9" ht="12.75" customHeight="1" thickTop="1">
      <c r="A88" s="415" t="s">
        <v>47</v>
      </c>
      <c r="B88" s="111"/>
      <c r="C88" s="416" t="str">
        <f>Rozlosování!V70</f>
        <v>C3</v>
      </c>
      <c r="D88" s="416"/>
      <c r="E88" s="416"/>
      <c r="F88" s="416"/>
      <c r="G88" s="112"/>
      <c r="H88" s="112"/>
      <c r="I88" s="113"/>
    </row>
    <row r="89" spans="1:9" ht="18">
      <c r="A89" s="409"/>
      <c r="B89" s="96"/>
      <c r="C89" s="411"/>
      <c r="D89" s="411"/>
      <c r="E89" s="411"/>
      <c r="F89" s="411"/>
      <c r="G89" s="97"/>
      <c r="H89" s="97"/>
      <c r="I89" s="98"/>
    </row>
    <row r="90" spans="1:9" ht="12.75">
      <c r="A90" s="114" t="s">
        <v>48</v>
      </c>
      <c r="B90" s="114" t="s">
        <v>49</v>
      </c>
      <c r="C90" s="419" t="s">
        <v>50</v>
      </c>
      <c r="D90" s="419"/>
      <c r="E90" s="419"/>
      <c r="F90" s="419"/>
      <c r="G90" s="419" t="s">
        <v>51</v>
      </c>
      <c r="H90" s="419"/>
      <c r="I90" s="419"/>
    </row>
    <row r="91" spans="1:9" ht="12.75">
      <c r="A91" s="101">
        <v>0.3763888888888889</v>
      </c>
      <c r="B91" s="102">
        <v>2</v>
      </c>
      <c r="C91" s="413" t="str">
        <f>Rozlosování!O78</f>
        <v>A4</v>
      </c>
      <c r="D91" s="413"/>
      <c r="E91" s="413"/>
      <c r="F91" s="413"/>
      <c r="G91" s="103"/>
      <c r="H91" s="104" t="s">
        <v>6</v>
      </c>
      <c r="I91" s="105"/>
    </row>
    <row r="92" spans="1:9" ht="12.75">
      <c r="A92" s="101">
        <v>0.44305555555555554</v>
      </c>
      <c r="B92" s="102">
        <v>2</v>
      </c>
      <c r="C92" s="413" t="str">
        <f>Rozlosování!AF87</f>
        <v>B3</v>
      </c>
      <c r="D92" s="413"/>
      <c r="E92" s="413"/>
      <c r="F92" s="413"/>
      <c r="G92" s="103"/>
      <c r="H92" s="104" t="s">
        <v>6</v>
      </c>
      <c r="I92" s="105"/>
    </row>
    <row r="93" spans="1:9" ht="12.75">
      <c r="A93" s="101">
        <v>0.5319444444444444</v>
      </c>
      <c r="B93" s="102">
        <v>2</v>
      </c>
      <c r="C93" s="413" t="str">
        <f>Rozlosování!O99</f>
        <v>B4</v>
      </c>
      <c r="D93" s="413"/>
      <c r="E93" s="413"/>
      <c r="F93" s="413"/>
      <c r="G93" s="103"/>
      <c r="H93" s="104" t="s">
        <v>6</v>
      </c>
      <c r="I93" s="105"/>
    </row>
    <row r="94" spans="1:9" ht="13.5" thickBot="1">
      <c r="A94" s="101">
        <v>0.576388888888889</v>
      </c>
      <c r="B94" s="102">
        <v>2</v>
      </c>
      <c r="C94" s="413" t="str">
        <f>Rozlosování!AF105</f>
        <v>A3</v>
      </c>
      <c r="D94" s="413"/>
      <c r="E94" s="413"/>
      <c r="F94" s="413"/>
      <c r="G94" s="103"/>
      <c r="H94" s="104" t="s">
        <v>6</v>
      </c>
      <c r="I94" s="105"/>
    </row>
    <row r="95" spans="1:9" ht="13.5" customHeight="1" thickTop="1">
      <c r="A95" s="415" t="s">
        <v>47</v>
      </c>
      <c r="B95" s="111"/>
      <c r="C95" s="416" t="str">
        <f>Rozlosování!V71</f>
        <v>C4</v>
      </c>
      <c r="D95" s="416"/>
      <c r="E95" s="416"/>
      <c r="F95" s="416"/>
      <c r="G95" s="112"/>
      <c r="H95" s="112"/>
      <c r="I95" s="113"/>
    </row>
    <row r="96" spans="1:9" ht="12.75" customHeight="1">
      <c r="A96" s="409"/>
      <c r="B96" s="96"/>
      <c r="C96" s="411"/>
      <c r="D96" s="411"/>
      <c r="E96" s="411"/>
      <c r="F96" s="411"/>
      <c r="G96" s="97"/>
      <c r="H96" s="97"/>
      <c r="I96" s="98"/>
    </row>
    <row r="97" spans="1:9" ht="12.75">
      <c r="A97" s="114" t="s">
        <v>48</v>
      </c>
      <c r="B97" s="114" t="s">
        <v>49</v>
      </c>
      <c r="C97" s="419" t="s">
        <v>50</v>
      </c>
      <c r="D97" s="419"/>
      <c r="E97" s="419"/>
      <c r="F97" s="419"/>
      <c r="G97" s="419" t="s">
        <v>51</v>
      </c>
      <c r="H97" s="419"/>
      <c r="I97" s="419"/>
    </row>
    <row r="98" spans="1:9" ht="12.75">
      <c r="A98" s="101">
        <v>0.3541666666666667</v>
      </c>
      <c r="B98" s="102">
        <v>2</v>
      </c>
      <c r="C98" s="413" t="str">
        <f>Rozlosování!O75</f>
        <v>A3</v>
      </c>
      <c r="D98" s="413"/>
      <c r="E98" s="413"/>
      <c r="F98" s="413"/>
      <c r="G98" s="103"/>
      <c r="H98" s="104" t="s">
        <v>6</v>
      </c>
      <c r="I98" s="105"/>
    </row>
    <row r="99" spans="1:9" ht="12.75">
      <c r="A99" s="101">
        <v>0.42083333333333334</v>
      </c>
      <c r="B99" s="102">
        <v>2</v>
      </c>
      <c r="C99" s="413" t="str">
        <f>Rozlosování!AF84</f>
        <v>B4</v>
      </c>
      <c r="D99" s="413"/>
      <c r="E99" s="413"/>
      <c r="F99" s="413"/>
      <c r="G99" s="103"/>
      <c r="H99" s="104" t="s">
        <v>6</v>
      </c>
      <c r="I99" s="105"/>
    </row>
    <row r="100" spans="1:9" ht="12.75">
      <c r="A100" s="101">
        <v>0.46527777777777773</v>
      </c>
      <c r="B100" s="102">
        <v>2</v>
      </c>
      <c r="C100" s="413" t="str">
        <f>Rozlosování!O90</f>
        <v>A4</v>
      </c>
      <c r="D100" s="413"/>
      <c r="E100" s="413"/>
      <c r="F100" s="413"/>
      <c r="G100" s="103"/>
      <c r="H100" s="104" t="s">
        <v>6</v>
      </c>
      <c r="I100" s="105"/>
    </row>
    <row r="101" spans="1:9" ht="12.75">
      <c r="A101" s="101">
        <v>0.5541666666666667</v>
      </c>
      <c r="B101" s="102">
        <v>2</v>
      </c>
      <c r="C101" s="413" t="str">
        <f>Rozlosování!O102</f>
        <v>B3</v>
      </c>
      <c r="D101" s="413"/>
      <c r="E101" s="413"/>
      <c r="F101" s="413"/>
      <c r="G101" s="103"/>
      <c r="H101" s="104" t="s">
        <v>6</v>
      </c>
      <c r="I101" s="105"/>
    </row>
    <row r="102" spans="1:8" ht="12.75">
      <c r="A102"/>
      <c r="B102"/>
      <c r="H102"/>
    </row>
    <row r="103" spans="1:9" ht="12.75">
      <c r="A103" s="100"/>
      <c r="B103" s="100"/>
      <c r="C103" s="100"/>
      <c r="D103" s="100"/>
      <c r="E103" s="100"/>
      <c r="F103" s="100"/>
      <c r="G103" s="100"/>
      <c r="H103" s="100"/>
      <c r="I103" s="100"/>
    </row>
    <row r="104" spans="1:8" ht="12.75">
      <c r="A104"/>
      <c r="B104"/>
      <c r="H104"/>
    </row>
    <row r="105" spans="1:8" ht="12.75">
      <c r="A105"/>
      <c r="B105"/>
      <c r="H105"/>
    </row>
    <row r="106" spans="1:8" ht="12.75">
      <c r="A106"/>
      <c r="B106"/>
      <c r="H106"/>
    </row>
    <row r="107" spans="1:8" ht="12.75" customHeight="1">
      <c r="A107"/>
      <c r="B107"/>
      <c r="H107"/>
    </row>
    <row r="108" spans="1:9" ht="12.75" customHeight="1">
      <c r="A108" s="405" t="s">
        <v>66</v>
      </c>
      <c r="B108" s="405"/>
      <c r="C108" s="405"/>
      <c r="D108" s="405"/>
      <c r="E108" s="405"/>
      <c r="F108" s="405"/>
      <c r="G108" s="405"/>
      <c r="H108" s="405"/>
      <c r="I108" s="405"/>
    </row>
    <row r="109" spans="1:9" ht="12.75" customHeight="1">
      <c r="A109" s="405"/>
      <c r="B109" s="405"/>
      <c r="C109" s="405"/>
      <c r="D109" s="405"/>
      <c r="E109" s="405"/>
      <c r="F109" s="405"/>
      <c r="G109" s="405"/>
      <c r="H109" s="405"/>
      <c r="I109" s="405"/>
    </row>
    <row r="110" spans="1:9" ht="12.75" customHeight="1">
      <c r="A110" s="420" t="s">
        <v>57</v>
      </c>
      <c r="B110" s="420"/>
      <c r="C110" s="420"/>
      <c r="D110" s="420"/>
      <c r="E110" s="420"/>
      <c r="F110" s="420"/>
      <c r="G110" s="420"/>
      <c r="H110" s="420"/>
      <c r="I110" s="420"/>
    </row>
    <row r="111" spans="1:9" ht="12.75" customHeight="1">
      <c r="A111" s="421"/>
      <c r="B111" s="421"/>
      <c r="C111" s="421"/>
      <c r="D111" s="421"/>
      <c r="E111" s="421"/>
      <c r="F111" s="421"/>
      <c r="G111" s="421"/>
      <c r="H111" s="421"/>
      <c r="I111" s="421"/>
    </row>
    <row r="112" spans="1:9" ht="12.75" customHeight="1">
      <c r="A112" s="408" t="s">
        <v>47</v>
      </c>
      <c r="B112" s="93"/>
      <c r="C112" s="410" t="str">
        <f>Rozlosování!AO66</f>
        <v>A5</v>
      </c>
      <c r="D112" s="410"/>
      <c r="E112" s="410"/>
      <c r="F112" s="410"/>
      <c r="G112" s="94"/>
      <c r="H112" s="94"/>
      <c r="I112" s="95"/>
    </row>
    <row r="113" spans="1:9" ht="18">
      <c r="A113" s="409"/>
      <c r="B113" s="96"/>
      <c r="C113" s="411"/>
      <c r="D113" s="411"/>
      <c r="E113" s="411"/>
      <c r="F113" s="411"/>
      <c r="G113" s="97"/>
      <c r="H113" s="97"/>
      <c r="I113" s="98"/>
    </row>
    <row r="114" spans="1:9" ht="12.75">
      <c r="A114" s="115" t="s">
        <v>48</v>
      </c>
      <c r="B114" s="115" t="s">
        <v>49</v>
      </c>
      <c r="C114" s="422" t="s">
        <v>50</v>
      </c>
      <c r="D114" s="422"/>
      <c r="E114" s="422"/>
      <c r="F114" s="422"/>
      <c r="G114" s="422" t="s">
        <v>51</v>
      </c>
      <c r="H114" s="422"/>
      <c r="I114" s="422"/>
    </row>
    <row r="115" spans="1:9" ht="12.75">
      <c r="A115" s="101">
        <v>0.3541666666666667</v>
      </c>
      <c r="B115" s="102">
        <v>3</v>
      </c>
      <c r="C115" s="413" t="str">
        <f>Rozlosování!AF76</f>
        <v>C6</v>
      </c>
      <c r="D115" s="413"/>
      <c r="E115" s="413"/>
      <c r="F115" s="413"/>
      <c r="G115" s="103"/>
      <c r="H115" s="104" t="s">
        <v>6</v>
      </c>
      <c r="I115" s="105"/>
    </row>
    <row r="116" spans="1:9" ht="12.75">
      <c r="A116" s="101">
        <v>0.3986111111111111</v>
      </c>
      <c r="B116" s="102">
        <v>3</v>
      </c>
      <c r="C116" s="413" t="str">
        <f>Rozlosování!O82</f>
        <v>B5</v>
      </c>
      <c r="D116" s="413"/>
      <c r="E116" s="413"/>
      <c r="F116" s="413"/>
      <c r="G116" s="103"/>
      <c r="H116" s="104" t="s">
        <v>6</v>
      </c>
      <c r="I116" s="105"/>
    </row>
    <row r="117" spans="1:9" ht="12.75">
      <c r="A117" s="101">
        <v>0.4875</v>
      </c>
      <c r="B117" s="102">
        <v>3</v>
      </c>
      <c r="C117" s="413" t="str">
        <f>Rozlosování!AF94</f>
        <v>B6</v>
      </c>
      <c r="D117" s="413"/>
      <c r="E117" s="413"/>
      <c r="F117" s="413"/>
      <c r="G117" s="103"/>
      <c r="H117" s="104" t="s">
        <v>6</v>
      </c>
      <c r="I117" s="105"/>
    </row>
    <row r="118" spans="1:9" ht="13.5" thickBot="1">
      <c r="A118" s="101">
        <v>0.576388888888889</v>
      </c>
      <c r="B118" s="102">
        <v>3</v>
      </c>
      <c r="C118" s="413" t="str">
        <f>Rozlosování!O106</f>
        <v>C5</v>
      </c>
      <c r="D118" s="413"/>
      <c r="E118" s="413"/>
      <c r="F118" s="413"/>
      <c r="G118" s="103"/>
      <c r="H118" s="104" t="s">
        <v>6</v>
      </c>
      <c r="I118" s="105"/>
    </row>
    <row r="119" spans="1:9" ht="12.75" customHeight="1" thickTop="1">
      <c r="A119" s="415" t="s">
        <v>47</v>
      </c>
      <c r="B119" s="111"/>
      <c r="C119" s="416" t="str">
        <f>Rozlosování!AO67</f>
        <v>A6</v>
      </c>
      <c r="D119" s="416"/>
      <c r="E119" s="416"/>
      <c r="F119" s="416"/>
      <c r="G119" s="112"/>
      <c r="H119" s="112"/>
      <c r="I119" s="113"/>
    </row>
    <row r="120" spans="1:9" ht="12.75" customHeight="1">
      <c r="A120" s="409"/>
      <c r="B120" s="96"/>
      <c r="C120" s="411"/>
      <c r="D120" s="411"/>
      <c r="E120" s="411"/>
      <c r="F120" s="411"/>
      <c r="G120" s="97"/>
      <c r="H120" s="97"/>
      <c r="I120" s="98"/>
    </row>
    <row r="121" spans="1:9" ht="12.75">
      <c r="A121" s="115" t="s">
        <v>48</v>
      </c>
      <c r="B121" s="115" t="s">
        <v>49</v>
      </c>
      <c r="C121" s="422" t="s">
        <v>50</v>
      </c>
      <c r="D121" s="422"/>
      <c r="E121" s="422"/>
      <c r="F121" s="422"/>
      <c r="G121" s="422" t="s">
        <v>51</v>
      </c>
      <c r="H121" s="422"/>
      <c r="I121" s="422"/>
    </row>
    <row r="122" spans="1:9" ht="12.75">
      <c r="A122" s="101">
        <v>0.3763888888888889</v>
      </c>
      <c r="B122" s="102">
        <v>3</v>
      </c>
      <c r="C122" s="413" t="str">
        <f>Rozlosování!AF79</f>
        <v>C5</v>
      </c>
      <c r="D122" s="413"/>
      <c r="E122" s="413"/>
      <c r="F122" s="413"/>
      <c r="G122" s="103"/>
      <c r="H122" s="104" t="s">
        <v>6</v>
      </c>
      <c r="I122" s="105"/>
    </row>
    <row r="123" spans="1:9" ht="12.75">
      <c r="A123" s="101">
        <v>0.46527777777777773</v>
      </c>
      <c r="B123" s="102">
        <v>3</v>
      </c>
      <c r="C123" s="413" t="str">
        <f>Rozlosování!AF91</f>
        <v>C6</v>
      </c>
      <c r="D123" s="413"/>
      <c r="E123" s="413"/>
      <c r="F123" s="413"/>
      <c r="G123" s="103"/>
      <c r="H123" s="104" t="s">
        <v>6</v>
      </c>
      <c r="I123" s="105"/>
    </row>
    <row r="124" spans="1:9" ht="12.75">
      <c r="A124" s="101">
        <v>0.5097222222222222</v>
      </c>
      <c r="B124" s="102">
        <v>3</v>
      </c>
      <c r="C124" s="413" t="str">
        <f>Rozlosování!AF97</f>
        <v>B5</v>
      </c>
      <c r="D124" s="413"/>
      <c r="E124" s="413"/>
      <c r="F124" s="413"/>
      <c r="G124" s="103"/>
      <c r="H124" s="104" t="s">
        <v>6</v>
      </c>
      <c r="I124" s="105"/>
    </row>
    <row r="125" spans="1:9" ht="13.5" thickBot="1">
      <c r="A125" s="101">
        <v>0.5986111111111111</v>
      </c>
      <c r="B125" s="102">
        <v>3</v>
      </c>
      <c r="C125" s="413" t="str">
        <f>Rozlosování!O109</f>
        <v>B6</v>
      </c>
      <c r="D125" s="413"/>
      <c r="E125" s="413"/>
      <c r="F125" s="413"/>
      <c r="G125" s="103"/>
      <c r="H125" s="104" t="s">
        <v>6</v>
      </c>
      <c r="I125" s="105"/>
    </row>
    <row r="126" spans="1:9" ht="18.75" thickTop="1">
      <c r="A126" s="415" t="s">
        <v>47</v>
      </c>
      <c r="B126" s="111"/>
      <c r="C126" s="416" t="str">
        <f>Rozlosování!AO68</f>
        <v>B5</v>
      </c>
      <c r="D126" s="416"/>
      <c r="E126" s="416"/>
      <c r="F126" s="416"/>
      <c r="G126" s="112"/>
      <c r="H126" s="112"/>
      <c r="I126" s="113"/>
    </row>
    <row r="127" spans="1:9" ht="12.75" customHeight="1">
      <c r="A127" s="409"/>
      <c r="B127" s="96"/>
      <c r="C127" s="411"/>
      <c r="D127" s="411"/>
      <c r="E127" s="411"/>
      <c r="F127" s="411"/>
      <c r="G127" s="97"/>
      <c r="H127" s="97"/>
      <c r="I127" s="98"/>
    </row>
    <row r="128" spans="1:9" ht="12.75" customHeight="1">
      <c r="A128" s="115" t="s">
        <v>48</v>
      </c>
      <c r="B128" s="115" t="s">
        <v>49</v>
      </c>
      <c r="C128" s="422" t="s">
        <v>50</v>
      </c>
      <c r="D128" s="422"/>
      <c r="E128" s="422"/>
      <c r="F128" s="422"/>
      <c r="G128" s="422" t="s">
        <v>51</v>
      </c>
      <c r="H128" s="422"/>
      <c r="I128" s="422"/>
    </row>
    <row r="129" spans="1:9" ht="12.75">
      <c r="A129" s="101">
        <v>0.3986111111111111</v>
      </c>
      <c r="B129" s="102">
        <v>3</v>
      </c>
      <c r="C129" s="413" t="str">
        <f>Rozlosování!AF82</f>
        <v>A5</v>
      </c>
      <c r="D129" s="413"/>
      <c r="E129" s="413"/>
      <c r="F129" s="413"/>
      <c r="G129" s="103"/>
      <c r="H129" s="104" t="s">
        <v>6</v>
      </c>
      <c r="I129" s="105"/>
    </row>
    <row r="130" spans="1:9" ht="12.75">
      <c r="A130" s="101">
        <v>0.44305555555555554</v>
      </c>
      <c r="B130" s="102">
        <v>3</v>
      </c>
      <c r="C130" s="413" t="str">
        <f>Rozlosování!O88</f>
        <v>C5</v>
      </c>
      <c r="D130" s="413"/>
      <c r="E130" s="413"/>
      <c r="F130" s="413"/>
      <c r="G130" s="103"/>
      <c r="H130" s="104" t="s">
        <v>6</v>
      </c>
      <c r="I130" s="105"/>
    </row>
    <row r="131" spans="1:9" ht="12.75">
      <c r="A131" s="101">
        <v>0.5097222222222222</v>
      </c>
      <c r="B131" s="102">
        <v>3</v>
      </c>
      <c r="C131" s="413" t="str">
        <f>Rozlosování!O97</f>
        <v>A6</v>
      </c>
      <c r="D131" s="413"/>
      <c r="E131" s="413"/>
      <c r="F131" s="413"/>
      <c r="G131" s="103"/>
      <c r="H131" s="104" t="s">
        <v>6</v>
      </c>
      <c r="I131" s="105"/>
    </row>
    <row r="132" spans="1:9" ht="13.5" thickBot="1">
      <c r="A132" s="101">
        <v>0.5541666666666667</v>
      </c>
      <c r="B132" s="102">
        <v>3</v>
      </c>
      <c r="C132" s="413" t="str">
        <f>Rozlosování!AF103</f>
        <v>C6</v>
      </c>
      <c r="D132" s="413"/>
      <c r="E132" s="413"/>
      <c r="F132" s="413"/>
      <c r="G132" s="103"/>
      <c r="H132" s="104" t="s">
        <v>6</v>
      </c>
      <c r="I132" s="105"/>
    </row>
    <row r="133" spans="1:9" ht="18.75" thickTop="1">
      <c r="A133" s="415" t="s">
        <v>47</v>
      </c>
      <c r="B133" s="111"/>
      <c r="C133" s="416" t="str">
        <f>Rozlosování!AO69</f>
        <v>B6</v>
      </c>
      <c r="D133" s="416"/>
      <c r="E133" s="416"/>
      <c r="F133" s="416"/>
      <c r="G133" s="112"/>
      <c r="H133" s="112"/>
      <c r="I133" s="113"/>
    </row>
    <row r="134" spans="1:9" ht="18">
      <c r="A134" s="409"/>
      <c r="B134" s="96"/>
      <c r="C134" s="411"/>
      <c r="D134" s="411"/>
      <c r="E134" s="411"/>
      <c r="F134" s="411"/>
      <c r="G134" s="97"/>
      <c r="H134" s="97"/>
      <c r="I134" s="98"/>
    </row>
    <row r="135" spans="1:9" ht="12.75" customHeight="1">
      <c r="A135" s="115" t="s">
        <v>48</v>
      </c>
      <c r="B135" s="115" t="s">
        <v>49</v>
      </c>
      <c r="C135" s="422" t="s">
        <v>50</v>
      </c>
      <c r="D135" s="422"/>
      <c r="E135" s="422"/>
      <c r="F135" s="422"/>
      <c r="G135" s="422" t="s">
        <v>51</v>
      </c>
      <c r="H135" s="422"/>
      <c r="I135" s="422"/>
    </row>
    <row r="136" spans="1:9" ht="12.75" customHeight="1">
      <c r="A136" s="101">
        <v>0.42083333333333334</v>
      </c>
      <c r="B136" s="102">
        <v>3</v>
      </c>
      <c r="C136" s="413" t="str">
        <f>Rozlosování!O85</f>
        <v>C6</v>
      </c>
      <c r="D136" s="413"/>
      <c r="E136" s="413"/>
      <c r="F136" s="413"/>
      <c r="G136" s="103"/>
      <c r="H136" s="104" t="s">
        <v>6</v>
      </c>
      <c r="I136" s="105"/>
    </row>
    <row r="137" spans="1:9" ht="12.75">
      <c r="A137" s="101">
        <v>0.4875</v>
      </c>
      <c r="B137" s="102">
        <v>3</v>
      </c>
      <c r="C137" s="413" t="str">
        <f>Rozlosování!O94</f>
        <v>A5</v>
      </c>
      <c r="D137" s="413"/>
      <c r="E137" s="413"/>
      <c r="F137" s="413"/>
      <c r="G137" s="103"/>
      <c r="H137" s="104" t="s">
        <v>6</v>
      </c>
      <c r="I137" s="105"/>
    </row>
    <row r="138" spans="1:9" ht="12.75">
      <c r="A138" s="101">
        <v>0.5319444444444444</v>
      </c>
      <c r="B138" s="102">
        <v>3</v>
      </c>
      <c r="C138" s="413" t="str">
        <f>Rozlosování!AF100</f>
        <v>C5</v>
      </c>
      <c r="D138" s="413"/>
      <c r="E138" s="413"/>
      <c r="F138" s="413"/>
      <c r="G138" s="103"/>
      <c r="H138" s="104" t="s">
        <v>6</v>
      </c>
      <c r="I138" s="105"/>
    </row>
    <row r="139" spans="1:9" ht="13.5" thickBot="1">
      <c r="A139" s="101">
        <v>0.5986111111111111</v>
      </c>
      <c r="B139" s="102">
        <v>3</v>
      </c>
      <c r="C139" s="413" t="str">
        <f>Rozlosování!AF109</f>
        <v>A6</v>
      </c>
      <c r="D139" s="413"/>
      <c r="E139" s="413"/>
      <c r="F139" s="413"/>
      <c r="G139" s="103"/>
      <c r="H139" s="104" t="s">
        <v>6</v>
      </c>
      <c r="I139" s="105"/>
    </row>
    <row r="140" spans="1:9" ht="18.75" thickTop="1">
      <c r="A140" s="415" t="s">
        <v>47</v>
      </c>
      <c r="B140" s="111"/>
      <c r="C140" s="416" t="str">
        <f>Rozlosování!AO70</f>
        <v>C5</v>
      </c>
      <c r="D140" s="416"/>
      <c r="E140" s="416"/>
      <c r="F140" s="416"/>
      <c r="G140" s="112"/>
      <c r="H140" s="112"/>
      <c r="I140" s="113"/>
    </row>
    <row r="141" spans="1:9" ht="18">
      <c r="A141" s="409"/>
      <c r="B141" s="96"/>
      <c r="C141" s="411"/>
      <c r="D141" s="411"/>
      <c r="E141" s="411"/>
      <c r="F141" s="411"/>
      <c r="G141" s="97"/>
      <c r="H141" s="97"/>
      <c r="I141" s="98"/>
    </row>
    <row r="142" spans="1:9" ht="12.75">
      <c r="A142" s="115" t="s">
        <v>48</v>
      </c>
      <c r="B142" s="115" t="s">
        <v>49</v>
      </c>
      <c r="C142" s="422" t="s">
        <v>50</v>
      </c>
      <c r="D142" s="422"/>
      <c r="E142" s="422"/>
      <c r="F142" s="422"/>
      <c r="G142" s="422" t="s">
        <v>51</v>
      </c>
      <c r="H142" s="422"/>
      <c r="I142" s="422"/>
    </row>
    <row r="143" spans="1:9" ht="12.75" customHeight="1">
      <c r="A143" s="101">
        <v>0.3763888888888889</v>
      </c>
      <c r="B143" s="102">
        <v>3</v>
      </c>
      <c r="C143" s="413" t="str">
        <f>Rozlosování!O79</f>
        <v>A6</v>
      </c>
      <c r="D143" s="413"/>
      <c r="E143" s="413"/>
      <c r="F143" s="413"/>
      <c r="G143" s="103"/>
      <c r="H143" s="104" t="s">
        <v>6</v>
      </c>
      <c r="I143" s="105"/>
    </row>
    <row r="144" spans="1:9" ht="12.75" customHeight="1">
      <c r="A144" s="101">
        <v>0.44305555555555554</v>
      </c>
      <c r="B144" s="102">
        <v>3</v>
      </c>
      <c r="C144" s="413" t="str">
        <f>Rozlosování!AF88</f>
        <v>B5</v>
      </c>
      <c r="D144" s="413"/>
      <c r="E144" s="413"/>
      <c r="F144" s="413"/>
      <c r="G144" s="103"/>
      <c r="H144" s="104" t="s">
        <v>6</v>
      </c>
      <c r="I144" s="105"/>
    </row>
    <row r="145" spans="1:9" ht="12.75">
      <c r="A145" s="101">
        <v>0.5319444444444444</v>
      </c>
      <c r="B145" s="102">
        <v>3</v>
      </c>
      <c r="C145" s="413" t="str">
        <f>Rozlosování!O100</f>
        <v>B6</v>
      </c>
      <c r="D145" s="413"/>
      <c r="E145" s="413"/>
      <c r="F145" s="413"/>
      <c r="G145" s="103"/>
      <c r="H145" s="104" t="s">
        <v>6</v>
      </c>
      <c r="I145" s="105"/>
    </row>
    <row r="146" spans="1:9" ht="13.5" thickBot="1">
      <c r="A146" s="101">
        <v>0.576388888888889</v>
      </c>
      <c r="B146" s="102">
        <v>3</v>
      </c>
      <c r="C146" s="413" t="str">
        <f>Rozlosování!AF106</f>
        <v>A5</v>
      </c>
      <c r="D146" s="413"/>
      <c r="E146" s="413"/>
      <c r="F146" s="413"/>
      <c r="G146" s="103"/>
      <c r="H146" s="104" t="s">
        <v>6</v>
      </c>
      <c r="I146" s="105"/>
    </row>
    <row r="147" spans="1:9" ht="18.75" thickTop="1">
      <c r="A147" s="415" t="s">
        <v>47</v>
      </c>
      <c r="B147" s="111"/>
      <c r="C147" s="416" t="str">
        <f>Rozlosování!AO71</f>
        <v>C6</v>
      </c>
      <c r="D147" s="416"/>
      <c r="E147" s="416"/>
      <c r="F147" s="416"/>
      <c r="G147" s="112"/>
      <c r="H147" s="112"/>
      <c r="I147" s="113"/>
    </row>
    <row r="148" spans="1:9" ht="18">
      <c r="A148" s="409"/>
      <c r="B148" s="96"/>
      <c r="C148" s="411"/>
      <c r="D148" s="411"/>
      <c r="E148" s="411"/>
      <c r="F148" s="411"/>
      <c r="G148" s="97"/>
      <c r="H148" s="97"/>
      <c r="I148" s="98"/>
    </row>
    <row r="149" spans="1:9" ht="12.75">
      <c r="A149" s="115" t="s">
        <v>48</v>
      </c>
      <c r="B149" s="115" t="s">
        <v>49</v>
      </c>
      <c r="C149" s="422" t="s">
        <v>50</v>
      </c>
      <c r="D149" s="422"/>
      <c r="E149" s="422"/>
      <c r="F149" s="422"/>
      <c r="G149" s="422" t="s">
        <v>51</v>
      </c>
      <c r="H149" s="422"/>
      <c r="I149" s="422"/>
    </row>
    <row r="150" spans="1:9" ht="12.75">
      <c r="A150" s="101">
        <v>0.3541666666666667</v>
      </c>
      <c r="B150" s="102">
        <v>3</v>
      </c>
      <c r="C150" s="413" t="str">
        <f>Rozlosování!O76</f>
        <v>A5</v>
      </c>
      <c r="D150" s="413"/>
      <c r="E150" s="413"/>
      <c r="F150" s="413"/>
      <c r="G150" s="103"/>
      <c r="H150" s="104" t="s">
        <v>6</v>
      </c>
      <c r="I150" s="105"/>
    </row>
    <row r="151" spans="1:9" ht="12.75" customHeight="1">
      <c r="A151" s="101">
        <v>0.42083333333333334</v>
      </c>
      <c r="B151" s="102">
        <v>3</v>
      </c>
      <c r="C151" s="413" t="str">
        <f>Rozlosování!AF85</f>
        <v>B6</v>
      </c>
      <c r="D151" s="413"/>
      <c r="E151" s="413"/>
      <c r="F151" s="413"/>
      <c r="G151" s="103"/>
      <c r="H151" s="104" t="s">
        <v>6</v>
      </c>
      <c r="I151" s="105"/>
    </row>
    <row r="152" spans="1:9" ht="12.75" customHeight="1">
      <c r="A152" s="101">
        <v>0.46527777777777773</v>
      </c>
      <c r="B152" s="102">
        <v>3</v>
      </c>
      <c r="C152" s="413" t="str">
        <f>Rozlosování!O91</f>
        <v>A6</v>
      </c>
      <c r="D152" s="413"/>
      <c r="E152" s="413"/>
      <c r="F152" s="413"/>
      <c r="G152" s="103"/>
      <c r="H152" s="104" t="s">
        <v>6</v>
      </c>
      <c r="I152" s="105"/>
    </row>
    <row r="153" spans="1:9" ht="12.75">
      <c r="A153" s="101">
        <v>0.5541666666666667</v>
      </c>
      <c r="B153" s="102">
        <v>3</v>
      </c>
      <c r="C153" s="413" t="str">
        <f>Rozlosování!O103</f>
        <v>B5</v>
      </c>
      <c r="D153" s="413"/>
      <c r="E153" s="413"/>
      <c r="F153" s="413"/>
      <c r="G153" s="103"/>
      <c r="H153" s="104" t="s">
        <v>6</v>
      </c>
      <c r="I153" s="105"/>
    </row>
    <row r="154" spans="1:8" ht="12.75">
      <c r="A154"/>
      <c r="B154"/>
      <c r="H154"/>
    </row>
    <row r="155" spans="1:8" ht="12.75">
      <c r="A155"/>
      <c r="B155"/>
      <c r="H155"/>
    </row>
    <row r="156" spans="1:8" ht="12.75">
      <c r="A156"/>
      <c r="B156"/>
      <c r="H156"/>
    </row>
    <row r="157" spans="1:9" ht="12.75">
      <c r="A157" s="100"/>
      <c r="B157" s="100"/>
      <c r="C157" s="100"/>
      <c r="D157" s="100"/>
      <c r="E157" s="100"/>
      <c r="F157" s="100"/>
      <c r="G157" s="100"/>
      <c r="H157" s="100"/>
      <c r="I157" s="100"/>
    </row>
    <row r="158" spans="1:8" ht="12.75">
      <c r="A158"/>
      <c r="B158"/>
      <c r="H158"/>
    </row>
    <row r="159" spans="1:8" ht="12.75">
      <c r="A159"/>
      <c r="B159"/>
      <c r="H159"/>
    </row>
    <row r="160" spans="1:8" ht="12.75">
      <c r="A160"/>
      <c r="B160"/>
      <c r="H160"/>
    </row>
    <row r="161" spans="1:8" ht="12.75">
      <c r="A161"/>
      <c r="B161"/>
      <c r="H161"/>
    </row>
    <row r="162" spans="1:8" ht="12.75">
      <c r="A162"/>
      <c r="B162"/>
      <c r="H162"/>
    </row>
    <row r="163" spans="1:8" ht="12.75">
      <c r="A163"/>
      <c r="B163"/>
      <c r="H163"/>
    </row>
    <row r="164" spans="1:8" ht="12.75">
      <c r="A164"/>
      <c r="B164"/>
      <c r="H164"/>
    </row>
    <row r="165" spans="1:8" ht="12.75">
      <c r="A165"/>
      <c r="B165"/>
      <c r="H165"/>
    </row>
    <row r="166" spans="1:8" ht="12.75">
      <c r="A166"/>
      <c r="B166"/>
      <c r="H166"/>
    </row>
    <row r="167" spans="1:8" ht="12.75">
      <c r="A167"/>
      <c r="B167"/>
      <c r="H167"/>
    </row>
    <row r="168" spans="1:8" ht="12.75">
      <c r="A168"/>
      <c r="B168"/>
      <c r="H168"/>
    </row>
    <row r="169" spans="1:8" ht="12.75">
      <c r="A169"/>
      <c r="B169"/>
      <c r="H169"/>
    </row>
    <row r="170" spans="1:8" ht="12.75">
      <c r="A170"/>
      <c r="B170"/>
      <c r="H170"/>
    </row>
    <row r="171" spans="1:8" ht="12.75">
      <c r="A171"/>
      <c r="B171"/>
      <c r="H171"/>
    </row>
    <row r="172" spans="1:8" ht="12.75">
      <c r="A172"/>
      <c r="B172"/>
      <c r="H172"/>
    </row>
    <row r="173" spans="1:9" ht="12.75">
      <c r="A173" s="100"/>
      <c r="B173" s="100"/>
      <c r="C173" s="100"/>
      <c r="D173" s="100"/>
      <c r="E173" s="100"/>
      <c r="F173" s="100"/>
      <c r="G173" s="100"/>
      <c r="H173" s="100"/>
      <c r="I173" s="100"/>
    </row>
    <row r="174" spans="1:8" ht="12.75">
      <c r="A174"/>
      <c r="B174"/>
      <c r="H174"/>
    </row>
    <row r="175" spans="1:8" ht="12.75">
      <c r="A175"/>
      <c r="B175"/>
      <c r="H175"/>
    </row>
    <row r="176" spans="1:8" ht="12.75">
      <c r="A176"/>
      <c r="B176"/>
      <c r="H176"/>
    </row>
    <row r="177" spans="1:8" ht="12.75">
      <c r="A177"/>
      <c r="B177"/>
      <c r="H177"/>
    </row>
    <row r="178" spans="1:8" ht="12.75">
      <c r="A178"/>
      <c r="B178"/>
      <c r="H178"/>
    </row>
    <row r="179" spans="1:8" ht="12.75">
      <c r="A179"/>
      <c r="B179"/>
      <c r="H179"/>
    </row>
    <row r="180" spans="1:8" ht="12.75">
      <c r="A180"/>
      <c r="B180"/>
      <c r="H180"/>
    </row>
    <row r="181" spans="1:8" ht="12.75">
      <c r="A181"/>
      <c r="B181"/>
      <c r="H181"/>
    </row>
    <row r="182" spans="1:8" ht="12.75">
      <c r="A182"/>
      <c r="B182"/>
      <c r="H182"/>
    </row>
    <row r="183" spans="1:8" ht="12.75">
      <c r="A183"/>
      <c r="B183"/>
      <c r="H183"/>
    </row>
    <row r="184" spans="1:8" ht="12.75">
      <c r="A184"/>
      <c r="B184"/>
      <c r="H184"/>
    </row>
    <row r="185" spans="1:8" ht="12.75">
      <c r="A185"/>
      <c r="B185"/>
      <c r="H185"/>
    </row>
    <row r="186" spans="1:8" ht="12.75">
      <c r="A186"/>
      <c r="B186"/>
      <c r="H186"/>
    </row>
    <row r="187" spans="1:8" ht="12.75">
      <c r="A187"/>
      <c r="B187"/>
      <c r="H187"/>
    </row>
    <row r="188" spans="1:8" ht="12.75">
      <c r="A188"/>
      <c r="B188"/>
      <c r="H188"/>
    </row>
    <row r="189" spans="1:8" ht="12.75">
      <c r="A189"/>
      <c r="B189"/>
      <c r="H189"/>
    </row>
    <row r="190" spans="1:8" ht="12.75">
      <c r="A190"/>
      <c r="B190"/>
      <c r="H190"/>
    </row>
    <row r="191" spans="1:8" ht="12.75">
      <c r="A191"/>
      <c r="B191"/>
      <c r="H191"/>
    </row>
    <row r="192" spans="1:8" ht="12.75">
      <c r="A192"/>
      <c r="B192"/>
      <c r="H192"/>
    </row>
    <row r="193" spans="1:8" ht="12.75">
      <c r="A193"/>
      <c r="B193"/>
      <c r="H193"/>
    </row>
    <row r="194" spans="1:8" ht="12.75">
      <c r="A194"/>
      <c r="B194"/>
      <c r="H194"/>
    </row>
    <row r="195" spans="1:8" ht="12.75">
      <c r="A195"/>
      <c r="B195"/>
      <c r="H195"/>
    </row>
    <row r="196" spans="1:8" ht="12.75">
      <c r="A196"/>
      <c r="B196"/>
      <c r="H196"/>
    </row>
    <row r="197" spans="1:8" ht="12.75">
      <c r="A197"/>
      <c r="B197"/>
      <c r="H197"/>
    </row>
    <row r="198" spans="1:8" ht="12.75">
      <c r="A198"/>
      <c r="B198"/>
      <c r="H198"/>
    </row>
    <row r="199" spans="1:8" ht="12.75">
      <c r="A199"/>
      <c r="B199"/>
      <c r="H199"/>
    </row>
    <row r="200" spans="1:8" ht="12.75">
      <c r="A200"/>
      <c r="B200"/>
      <c r="H200"/>
    </row>
    <row r="201" spans="1:8" ht="12.75">
      <c r="A201"/>
      <c r="B201"/>
      <c r="H201"/>
    </row>
    <row r="202" spans="1:8" ht="12.75">
      <c r="A202"/>
      <c r="B202"/>
      <c r="H202"/>
    </row>
    <row r="203" spans="1:8" ht="12.75">
      <c r="A203"/>
      <c r="B203"/>
      <c r="H203"/>
    </row>
    <row r="204" spans="1:8" ht="12.75">
      <c r="A204"/>
      <c r="B204"/>
      <c r="H204"/>
    </row>
    <row r="205" spans="1:8" ht="12.75">
      <c r="A205"/>
      <c r="B205"/>
      <c r="H205"/>
    </row>
    <row r="206" spans="1:8" ht="12.75">
      <c r="A206"/>
      <c r="B206"/>
      <c r="H206"/>
    </row>
    <row r="207" spans="1:8" ht="12.75">
      <c r="A207"/>
      <c r="B207"/>
      <c r="H207"/>
    </row>
    <row r="208" spans="1:8" ht="12.75">
      <c r="A208"/>
      <c r="B208"/>
      <c r="H208"/>
    </row>
    <row r="209" spans="1:8" ht="12.75">
      <c r="A209"/>
      <c r="B209"/>
      <c r="H209"/>
    </row>
    <row r="210" spans="1:8" ht="12.75">
      <c r="A210"/>
      <c r="B210"/>
      <c r="H210"/>
    </row>
    <row r="211" spans="1:8" ht="12.75">
      <c r="A211"/>
      <c r="B211"/>
      <c r="H211"/>
    </row>
    <row r="212" spans="1:8" ht="12.75">
      <c r="A212"/>
      <c r="B212"/>
      <c r="H212"/>
    </row>
    <row r="213" spans="1:8" ht="12.75">
      <c r="A213"/>
      <c r="B213"/>
      <c r="H213"/>
    </row>
    <row r="214" spans="1:8" ht="12.75">
      <c r="A214"/>
      <c r="B214"/>
      <c r="H214"/>
    </row>
    <row r="215" spans="1:8" ht="12.75">
      <c r="A215"/>
      <c r="B215"/>
      <c r="H215"/>
    </row>
    <row r="216" spans="1:8" ht="12.75">
      <c r="A216"/>
      <c r="B216"/>
      <c r="H216"/>
    </row>
    <row r="217" spans="1:8" ht="12.75">
      <c r="A217"/>
      <c r="B217"/>
      <c r="H217"/>
    </row>
    <row r="218" spans="1:8" ht="12.75">
      <c r="A218"/>
      <c r="B218"/>
      <c r="H218"/>
    </row>
    <row r="219" spans="1:8" ht="12.75">
      <c r="A219"/>
      <c r="B219"/>
      <c r="H219"/>
    </row>
    <row r="220" spans="1:8" ht="12.75">
      <c r="A220"/>
      <c r="B220"/>
      <c r="H220"/>
    </row>
    <row r="221" spans="1:8" ht="12.75">
      <c r="A221"/>
      <c r="B221"/>
      <c r="H221"/>
    </row>
    <row r="222" spans="1:8" ht="12.75">
      <c r="A222"/>
      <c r="B222"/>
      <c r="H222"/>
    </row>
    <row r="223" spans="1:8" ht="12.75">
      <c r="A223"/>
      <c r="B223"/>
      <c r="H223"/>
    </row>
    <row r="224" spans="1:8" ht="12.75">
      <c r="A224"/>
      <c r="B224"/>
      <c r="H224"/>
    </row>
    <row r="225" spans="1:8" ht="12.75">
      <c r="A225"/>
      <c r="B225"/>
      <c r="H225"/>
    </row>
    <row r="226" spans="1:8" ht="12.75">
      <c r="A226"/>
      <c r="B226"/>
      <c r="H226"/>
    </row>
    <row r="227" spans="1:8" ht="12.75">
      <c r="A227"/>
      <c r="B227"/>
      <c r="H227"/>
    </row>
    <row r="228" spans="1:8" ht="12.75">
      <c r="A228"/>
      <c r="B228"/>
      <c r="H228"/>
    </row>
    <row r="229" spans="1:8" ht="12.75">
      <c r="A229"/>
      <c r="B229"/>
      <c r="H229"/>
    </row>
    <row r="230" spans="1:8" ht="12.75">
      <c r="A230"/>
      <c r="B230"/>
      <c r="H230"/>
    </row>
    <row r="231" spans="1:8" ht="12.75">
      <c r="A231"/>
      <c r="B231"/>
      <c r="H231"/>
    </row>
    <row r="232" spans="1:8" ht="12.75">
      <c r="A232"/>
      <c r="B232"/>
      <c r="H232"/>
    </row>
    <row r="233" spans="1:8" ht="12.75">
      <c r="A233"/>
      <c r="B233"/>
      <c r="H233"/>
    </row>
    <row r="234" spans="1:8" ht="12.75">
      <c r="A234"/>
      <c r="B234"/>
      <c r="H234"/>
    </row>
    <row r="235" spans="1:8" ht="12.75">
      <c r="A235"/>
      <c r="B235"/>
      <c r="H235"/>
    </row>
    <row r="236" spans="1:8" ht="12.75">
      <c r="A236"/>
      <c r="B236"/>
      <c r="H236"/>
    </row>
    <row r="237" spans="1:8" ht="12.75">
      <c r="A237"/>
      <c r="B237"/>
      <c r="H237"/>
    </row>
    <row r="238" spans="1:8" ht="12.75">
      <c r="A238"/>
      <c r="B238"/>
      <c r="H238"/>
    </row>
    <row r="239" spans="1:8" ht="12.75">
      <c r="A239"/>
      <c r="B239"/>
      <c r="H239"/>
    </row>
    <row r="240" spans="1:8" ht="12.75">
      <c r="A240"/>
      <c r="B240"/>
      <c r="H240"/>
    </row>
    <row r="241" spans="1:8" ht="12.75">
      <c r="A241"/>
      <c r="B241"/>
      <c r="H241"/>
    </row>
    <row r="242" spans="1:8" ht="12.75">
      <c r="A242"/>
      <c r="B242"/>
      <c r="H242"/>
    </row>
    <row r="243" spans="1:8" ht="12.75">
      <c r="A243"/>
      <c r="B243"/>
      <c r="H243"/>
    </row>
    <row r="244" spans="1:8" ht="12.75">
      <c r="A244"/>
      <c r="B244"/>
      <c r="H244"/>
    </row>
    <row r="245" spans="1:8" ht="12.75">
      <c r="A245"/>
      <c r="B245"/>
      <c r="H245"/>
    </row>
    <row r="246" spans="1:8" ht="12.75">
      <c r="A246"/>
      <c r="B246"/>
      <c r="H246"/>
    </row>
    <row r="247" spans="1:8" ht="12.75">
      <c r="A247"/>
      <c r="B247"/>
      <c r="H247"/>
    </row>
    <row r="248" spans="1:8" ht="12.75">
      <c r="A248"/>
      <c r="B248"/>
      <c r="H248"/>
    </row>
    <row r="249" spans="1:8" ht="12.75">
      <c r="A249"/>
      <c r="B249"/>
      <c r="H249"/>
    </row>
    <row r="250" spans="1:8" ht="12.75">
      <c r="A250"/>
      <c r="B250"/>
      <c r="H250"/>
    </row>
    <row r="251" spans="1:8" ht="12.75">
      <c r="A251"/>
      <c r="B251"/>
      <c r="H251"/>
    </row>
    <row r="252" spans="1:8" ht="12.75">
      <c r="A252"/>
      <c r="B252"/>
      <c r="H252"/>
    </row>
    <row r="253" spans="1:8" ht="12.75">
      <c r="A253"/>
      <c r="B253"/>
      <c r="H253"/>
    </row>
    <row r="254" spans="1:8" ht="12.75">
      <c r="A254"/>
      <c r="B254"/>
      <c r="H254"/>
    </row>
    <row r="255" spans="1:8" ht="12.75">
      <c r="A255"/>
      <c r="B255"/>
      <c r="H255"/>
    </row>
  </sheetData>
  <sheetProtection/>
  <mergeCells count="150">
    <mergeCell ref="C149:F149"/>
    <mergeCell ref="G149:I149"/>
    <mergeCell ref="C150:F150"/>
    <mergeCell ref="C151:F151"/>
    <mergeCell ref="C152:F152"/>
    <mergeCell ref="C153:F153"/>
    <mergeCell ref="C143:F143"/>
    <mergeCell ref="C144:F144"/>
    <mergeCell ref="C145:F145"/>
    <mergeCell ref="C146:F146"/>
    <mergeCell ref="A147:A148"/>
    <mergeCell ref="C147:F148"/>
    <mergeCell ref="C138:F138"/>
    <mergeCell ref="C139:F139"/>
    <mergeCell ref="A140:A141"/>
    <mergeCell ref="C140:F141"/>
    <mergeCell ref="C142:F142"/>
    <mergeCell ref="G142:I142"/>
    <mergeCell ref="A133:A134"/>
    <mergeCell ref="C133:F134"/>
    <mergeCell ref="C135:F135"/>
    <mergeCell ref="G135:I135"/>
    <mergeCell ref="C136:F136"/>
    <mergeCell ref="C137:F137"/>
    <mergeCell ref="C128:F128"/>
    <mergeCell ref="G128:I128"/>
    <mergeCell ref="C129:F129"/>
    <mergeCell ref="C130:F130"/>
    <mergeCell ref="C131:F131"/>
    <mergeCell ref="C132:F132"/>
    <mergeCell ref="C122:F122"/>
    <mergeCell ref="C123:F123"/>
    <mergeCell ref="C124:F124"/>
    <mergeCell ref="C125:F125"/>
    <mergeCell ref="A126:A127"/>
    <mergeCell ref="C126:F127"/>
    <mergeCell ref="C117:F117"/>
    <mergeCell ref="C118:F118"/>
    <mergeCell ref="A119:A120"/>
    <mergeCell ref="C119:F120"/>
    <mergeCell ref="C121:F121"/>
    <mergeCell ref="G121:I121"/>
    <mergeCell ref="A112:A113"/>
    <mergeCell ref="C112:F113"/>
    <mergeCell ref="C114:F114"/>
    <mergeCell ref="G114:I114"/>
    <mergeCell ref="C115:F115"/>
    <mergeCell ref="C116:F116"/>
    <mergeCell ref="C98:F98"/>
    <mergeCell ref="C99:F99"/>
    <mergeCell ref="C100:F100"/>
    <mergeCell ref="C101:F101"/>
    <mergeCell ref="A108:I109"/>
    <mergeCell ref="A110:I111"/>
    <mergeCell ref="C93:F93"/>
    <mergeCell ref="C94:F94"/>
    <mergeCell ref="A95:A96"/>
    <mergeCell ref="C95:F96"/>
    <mergeCell ref="C97:F97"/>
    <mergeCell ref="G97:I97"/>
    <mergeCell ref="A88:A89"/>
    <mergeCell ref="C88:F89"/>
    <mergeCell ref="C90:F90"/>
    <mergeCell ref="G90:I90"/>
    <mergeCell ref="C91:F91"/>
    <mergeCell ref="C92:F92"/>
    <mergeCell ref="C83:F83"/>
    <mergeCell ref="G83:I83"/>
    <mergeCell ref="C84:F84"/>
    <mergeCell ref="C85:F85"/>
    <mergeCell ref="C86:F86"/>
    <mergeCell ref="C87:F87"/>
    <mergeCell ref="C77:F77"/>
    <mergeCell ref="C78:F78"/>
    <mergeCell ref="C79:F79"/>
    <mergeCell ref="C80:F80"/>
    <mergeCell ref="A81:A82"/>
    <mergeCell ref="C81:F82"/>
    <mergeCell ref="C72:F72"/>
    <mergeCell ref="C73:F73"/>
    <mergeCell ref="A74:A75"/>
    <mergeCell ref="C74:F75"/>
    <mergeCell ref="C76:F76"/>
    <mergeCell ref="G76:I76"/>
    <mergeCell ref="A67:A68"/>
    <mergeCell ref="C67:F68"/>
    <mergeCell ref="C69:F69"/>
    <mergeCell ref="G69:I69"/>
    <mergeCell ref="C70:F70"/>
    <mergeCell ref="C71:F71"/>
    <mergeCell ref="C62:F62"/>
    <mergeCell ref="G62:I62"/>
    <mergeCell ref="C63:F63"/>
    <mergeCell ref="C64:F64"/>
    <mergeCell ref="C65:F65"/>
    <mergeCell ref="C66:F66"/>
    <mergeCell ref="C45:F45"/>
    <mergeCell ref="C46:F46"/>
    <mergeCell ref="A56:I57"/>
    <mergeCell ref="A58:I59"/>
    <mergeCell ref="A60:A61"/>
    <mergeCell ref="C60:F61"/>
    <mergeCell ref="A40:A41"/>
    <mergeCell ref="C40:F41"/>
    <mergeCell ref="C42:F42"/>
    <mergeCell ref="G42:I42"/>
    <mergeCell ref="C43:F43"/>
    <mergeCell ref="C44:F44"/>
    <mergeCell ref="C35:F35"/>
    <mergeCell ref="G35:I35"/>
    <mergeCell ref="C36:F36"/>
    <mergeCell ref="C37:F37"/>
    <mergeCell ref="C38:F38"/>
    <mergeCell ref="C39:F39"/>
    <mergeCell ref="C29:F29"/>
    <mergeCell ref="C30:F30"/>
    <mergeCell ref="C31:F31"/>
    <mergeCell ref="C32:F32"/>
    <mergeCell ref="A33:A34"/>
    <mergeCell ref="C33:F34"/>
    <mergeCell ref="C24:F24"/>
    <mergeCell ref="C25:F25"/>
    <mergeCell ref="A26:A27"/>
    <mergeCell ref="C26:F27"/>
    <mergeCell ref="C28:F28"/>
    <mergeCell ref="G28:I28"/>
    <mergeCell ref="A19:A20"/>
    <mergeCell ref="C19:F20"/>
    <mergeCell ref="C21:F21"/>
    <mergeCell ref="G21:I21"/>
    <mergeCell ref="C22:F22"/>
    <mergeCell ref="C23:F23"/>
    <mergeCell ref="C14:F14"/>
    <mergeCell ref="G14:I14"/>
    <mergeCell ref="C15:F15"/>
    <mergeCell ref="C16:F16"/>
    <mergeCell ref="C17:F17"/>
    <mergeCell ref="C18:F18"/>
    <mergeCell ref="C8:F8"/>
    <mergeCell ref="C9:F9"/>
    <mergeCell ref="C10:F10"/>
    <mergeCell ref="C11:F11"/>
    <mergeCell ref="A12:A13"/>
    <mergeCell ref="C12:F13"/>
    <mergeCell ref="A1:I2"/>
    <mergeCell ref="A3:I4"/>
    <mergeCell ref="A5:A6"/>
    <mergeCell ref="C5:F6"/>
    <mergeCell ref="C7:F7"/>
    <mergeCell ref="G7:I7"/>
  </mergeCells>
  <printOptions/>
  <pageMargins left="0.5118110236220472" right="0.31496062992125984" top="0.7874015748031497" bottom="0.787401574803149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L44" sqref="L44"/>
    </sheetView>
  </sheetViews>
  <sheetFormatPr defaultColWidth="9.140625" defaultRowHeight="12.75"/>
  <cols>
    <col min="3" max="3" width="9.140625" style="117" customWidth="1"/>
  </cols>
  <sheetData>
    <row r="1" spans="1:9" ht="12.75">
      <c r="A1" s="405" t="s">
        <v>66</v>
      </c>
      <c r="B1" s="405"/>
      <c r="C1" s="405"/>
      <c r="D1" s="405"/>
      <c r="E1" s="405"/>
      <c r="F1" s="405"/>
      <c r="G1" s="405"/>
      <c r="H1" s="405"/>
      <c r="I1" s="405"/>
    </row>
    <row r="2" spans="1:9" ht="12.75">
      <c r="A2" s="405"/>
      <c r="B2" s="405"/>
      <c r="C2" s="405"/>
      <c r="D2" s="405"/>
      <c r="E2" s="405"/>
      <c r="F2" s="405"/>
      <c r="G2" s="405"/>
      <c r="H2" s="405"/>
      <c r="I2" s="405"/>
    </row>
    <row r="3" spans="1:9" ht="12.75">
      <c r="A3" s="468" t="s">
        <v>68</v>
      </c>
      <c r="B3" s="468"/>
      <c r="C3" s="468"/>
      <c r="D3" s="468"/>
      <c r="E3" s="468"/>
      <c r="F3" s="468"/>
      <c r="G3" s="468"/>
      <c r="H3" s="468"/>
      <c r="I3" s="468"/>
    </row>
    <row r="4" spans="1:9" ht="12.75">
      <c r="A4" s="468"/>
      <c r="B4" s="468"/>
      <c r="C4" s="468"/>
      <c r="D4" s="468"/>
      <c r="E4" s="468"/>
      <c r="F4" s="468"/>
      <c r="G4" s="468"/>
      <c r="H4" s="468"/>
      <c r="I4" s="468"/>
    </row>
    <row r="5" spans="1:3" ht="12.75">
      <c r="A5" s="117"/>
      <c r="C5"/>
    </row>
    <row r="6" spans="1:9" ht="12.75">
      <c r="A6" s="469" t="s">
        <v>69</v>
      </c>
      <c r="B6" s="470"/>
      <c r="C6" s="470"/>
      <c r="D6" s="470"/>
      <c r="E6" s="470"/>
      <c r="F6" s="470"/>
      <c r="G6" s="470"/>
      <c r="H6" s="470"/>
      <c r="I6" s="470"/>
    </row>
    <row r="7" spans="1:3" ht="12.75">
      <c r="A7" s="117"/>
      <c r="C7"/>
    </row>
    <row r="8" spans="1:9" ht="12.75">
      <c r="A8" s="469" t="s">
        <v>70</v>
      </c>
      <c r="B8" s="470"/>
      <c r="C8" s="470"/>
      <c r="D8" s="470"/>
      <c r="E8" s="470"/>
      <c r="F8" s="470"/>
      <c r="G8" s="470"/>
      <c r="H8" s="470"/>
      <c r="I8" s="470"/>
    </row>
    <row r="9" spans="1:9" ht="13.5" thickBot="1">
      <c r="A9" s="128"/>
      <c r="B9" s="116"/>
      <c r="C9" s="116"/>
      <c r="D9" s="116"/>
      <c r="E9" s="116"/>
      <c r="F9" s="116"/>
      <c r="G9" s="116"/>
      <c r="H9" s="116"/>
      <c r="I9" s="116"/>
    </row>
    <row r="10" spans="3:11" ht="14.25" thickBot="1" thickTop="1">
      <c r="C10" s="471" t="s">
        <v>72</v>
      </c>
      <c r="D10" s="472"/>
      <c r="E10" s="472"/>
      <c r="F10" s="472"/>
      <c r="G10" s="473"/>
      <c r="H10" s="116"/>
      <c r="I10" s="116"/>
      <c r="J10" s="116"/>
      <c r="K10" s="116"/>
    </row>
    <row r="11" spans="3:11" ht="14.25" thickBot="1" thickTop="1">
      <c r="C11" s="471"/>
      <c r="D11" s="472"/>
      <c r="E11" s="472"/>
      <c r="F11" s="472"/>
      <c r="G11" s="473"/>
      <c r="H11" s="116"/>
      <c r="I11" s="116"/>
      <c r="J11" s="116"/>
      <c r="K11" s="116"/>
    </row>
    <row r="12" spans="3:7" ht="26.25" customHeight="1" thickBot="1" thickTop="1">
      <c r="C12" s="129" t="s">
        <v>48</v>
      </c>
      <c r="D12" s="474" t="s">
        <v>71</v>
      </c>
      <c r="E12" s="474"/>
      <c r="F12" s="474"/>
      <c r="G12" s="475"/>
    </row>
    <row r="13" spans="3:7" ht="13.5" thickTop="1">
      <c r="C13" s="440">
        <v>0.46875</v>
      </c>
      <c r="D13" s="443" t="str">
        <f>Rozlosování!C5</f>
        <v>FC Hradec Králové</v>
      </c>
      <c r="E13" s="443"/>
      <c r="F13" s="443"/>
      <c r="G13" s="444"/>
    </row>
    <row r="14" spans="3:7" ht="12.75">
      <c r="C14" s="441"/>
      <c r="D14" s="445" t="str">
        <f>Rozlosování!V5</f>
        <v>AC Sparta Praha</v>
      </c>
      <c r="E14" s="445"/>
      <c r="F14" s="445"/>
      <c r="G14" s="446"/>
    </row>
    <row r="15" spans="3:7" ht="12.75">
      <c r="C15" s="441"/>
      <c r="D15" s="450" t="str">
        <f>Rozlosování!C6</f>
        <v>1. FK Příbram</v>
      </c>
      <c r="E15" s="451"/>
      <c r="F15" s="451"/>
      <c r="G15" s="452"/>
    </row>
    <row r="16" spans="3:7" ht="13.5" thickBot="1">
      <c r="C16" s="442"/>
      <c r="D16" s="459" t="str">
        <f>Rozlosování!V6</f>
        <v>Dukla Bánská Bystrica</v>
      </c>
      <c r="E16" s="459"/>
      <c r="F16" s="459"/>
      <c r="G16" s="460"/>
    </row>
    <row r="17" spans="3:7" ht="13.5" thickTop="1">
      <c r="C17" s="461">
        <v>0.5104166666666666</v>
      </c>
      <c r="D17" s="426" t="str">
        <f>Rozlosování!C9</f>
        <v>FA Vion Nitra</v>
      </c>
      <c r="E17" s="426"/>
      <c r="F17" s="426"/>
      <c r="G17" s="427"/>
    </row>
    <row r="18" spans="3:7" ht="12.75">
      <c r="C18" s="462"/>
      <c r="D18" s="428" t="str">
        <f>Rozlosování!V9</f>
        <v>FK Mladá Boleslav</v>
      </c>
      <c r="E18" s="428"/>
      <c r="F18" s="428"/>
      <c r="G18" s="429"/>
    </row>
    <row r="19" spans="3:7" ht="12.75">
      <c r="C19" s="462"/>
      <c r="D19" s="465" t="str">
        <f>Rozlosování!C8</f>
        <v>FK Ústí nad Labem</v>
      </c>
      <c r="E19" s="466"/>
      <c r="F19" s="466"/>
      <c r="G19" s="467"/>
    </row>
    <row r="20" spans="3:7" ht="13.5" thickBot="1">
      <c r="C20" s="462"/>
      <c r="D20" s="463" t="str">
        <f>Rozlosování!V8</f>
        <v>FC Zbrojovka Brno</v>
      </c>
      <c r="E20" s="463"/>
      <c r="F20" s="463"/>
      <c r="G20" s="464"/>
    </row>
    <row r="21" spans="3:7" ht="13.5" thickTop="1">
      <c r="C21" s="440">
        <v>0.5520833333333334</v>
      </c>
      <c r="D21" s="443" t="str">
        <f>Rozlosování!C7</f>
        <v>SK Slavia Praha</v>
      </c>
      <c r="E21" s="443"/>
      <c r="F21" s="443"/>
      <c r="G21" s="444"/>
    </row>
    <row r="22" spans="3:7" ht="12.75">
      <c r="C22" s="441"/>
      <c r="D22" s="445" t="str">
        <f>Rozlosování!V7</f>
        <v>FK Teplice</v>
      </c>
      <c r="E22" s="445"/>
      <c r="F22" s="445"/>
      <c r="G22" s="446"/>
    </row>
    <row r="23" spans="3:7" ht="12.75">
      <c r="C23" s="441"/>
      <c r="D23" s="450" t="str">
        <f>Rozlosování!C10</f>
        <v>Stadion Slaski Chorzow</v>
      </c>
      <c r="E23" s="451"/>
      <c r="F23" s="451"/>
      <c r="G23" s="452"/>
    </row>
    <row r="24" spans="3:7" ht="13.5" thickBot="1">
      <c r="C24" s="442"/>
      <c r="D24" s="447" t="str">
        <f>Rozlosování!V10</f>
        <v>MFK Frýdek - Místek</v>
      </c>
      <c r="E24" s="448"/>
      <c r="F24" s="448"/>
      <c r="G24" s="449"/>
    </row>
    <row r="25" spans="3:7" ht="14.25" thickBot="1" thickTop="1">
      <c r="C25" s="471" t="s">
        <v>73</v>
      </c>
      <c r="D25" s="472"/>
      <c r="E25" s="472"/>
      <c r="F25" s="472"/>
      <c r="G25" s="473"/>
    </row>
    <row r="26" spans="3:7" ht="14.25" thickBot="1" thickTop="1">
      <c r="C26" s="471"/>
      <c r="D26" s="472"/>
      <c r="E26" s="472"/>
      <c r="F26" s="472"/>
      <c r="G26" s="473"/>
    </row>
    <row r="27" spans="3:7" ht="13.5" thickTop="1">
      <c r="C27" s="453" t="s">
        <v>78</v>
      </c>
      <c r="D27" s="485" t="s">
        <v>74</v>
      </c>
      <c r="E27" s="486"/>
      <c r="F27" s="486"/>
      <c r="G27" s="487"/>
    </row>
    <row r="28" spans="3:7" ht="12.75">
      <c r="C28" s="454"/>
      <c r="D28" s="488"/>
      <c r="E28" s="489"/>
      <c r="F28" s="489"/>
      <c r="G28" s="490"/>
    </row>
    <row r="29" spans="3:7" ht="13.5" thickBot="1">
      <c r="C29" s="455"/>
      <c r="D29" s="491"/>
      <c r="E29" s="492"/>
      <c r="F29" s="492"/>
      <c r="G29" s="493"/>
    </row>
    <row r="30" ht="13.5" thickTop="1"/>
    <row r="31" ht="13.5" thickBot="1"/>
    <row r="32" spans="3:7" ht="14.25" thickBot="1" thickTop="1">
      <c r="C32" s="471" t="s">
        <v>75</v>
      </c>
      <c r="D32" s="472"/>
      <c r="E32" s="472"/>
      <c r="F32" s="472"/>
      <c r="G32" s="473"/>
    </row>
    <row r="33" spans="3:7" ht="14.25" thickBot="1" thickTop="1">
      <c r="C33" s="471"/>
      <c r="D33" s="472"/>
      <c r="E33" s="472"/>
      <c r="F33" s="472"/>
      <c r="G33" s="473"/>
    </row>
    <row r="34" spans="3:7" ht="14.25" thickBot="1" thickTop="1">
      <c r="C34" s="129" t="s">
        <v>48</v>
      </c>
      <c r="D34" s="474" t="s">
        <v>71</v>
      </c>
      <c r="E34" s="474"/>
      <c r="F34" s="474"/>
      <c r="G34" s="475"/>
    </row>
    <row r="35" spans="3:7" ht="13.5" thickTop="1">
      <c r="C35" s="461">
        <v>0.46875</v>
      </c>
      <c r="D35" s="426" t="str">
        <f>Rozlosování!C68</f>
        <v>B1</v>
      </c>
      <c r="E35" s="426"/>
      <c r="F35" s="426"/>
      <c r="G35" s="427"/>
    </row>
    <row r="36" spans="3:7" ht="12.75">
      <c r="C36" s="462"/>
      <c r="D36" s="428" t="str">
        <f>Rozlosování!V68</f>
        <v>B3</v>
      </c>
      <c r="E36" s="428"/>
      <c r="F36" s="428"/>
      <c r="G36" s="429"/>
    </row>
    <row r="37" spans="3:7" ht="12.75">
      <c r="C37" s="462"/>
      <c r="D37" s="465" t="str">
        <f>Rozlosování!C70</f>
        <v>C1</v>
      </c>
      <c r="E37" s="466"/>
      <c r="F37" s="466"/>
      <c r="G37" s="467"/>
    </row>
    <row r="38" spans="3:7" ht="13.5" thickBot="1">
      <c r="C38" s="494"/>
      <c r="D38" s="430" t="str">
        <f>Rozlosování!V70</f>
        <v>C3</v>
      </c>
      <c r="E38" s="430"/>
      <c r="F38" s="430"/>
      <c r="G38" s="431"/>
    </row>
    <row r="39" spans="3:7" ht="13.5" thickTop="1">
      <c r="C39" s="435">
        <v>0.53125</v>
      </c>
      <c r="D39" s="437" t="str">
        <f>Rozlosování!C66</f>
        <v>A1</v>
      </c>
      <c r="E39" s="437"/>
      <c r="F39" s="437"/>
      <c r="G39" s="438"/>
    </row>
    <row r="40" spans="3:7" ht="12.75">
      <c r="C40" s="436"/>
      <c r="D40" s="413" t="str">
        <f>Rozlosování!V66</f>
        <v>A3</v>
      </c>
      <c r="E40" s="413"/>
      <c r="F40" s="413"/>
      <c r="G40" s="495"/>
    </row>
    <row r="41" spans="3:7" ht="12.75">
      <c r="C41" s="436"/>
      <c r="D41" s="456" t="str">
        <f>Rozlosování!C67</f>
        <v>A2</v>
      </c>
      <c r="E41" s="457"/>
      <c r="F41" s="457"/>
      <c r="G41" s="458"/>
    </row>
    <row r="42" spans="3:7" ht="13.5" thickBot="1">
      <c r="C42" s="436"/>
      <c r="D42" s="414" t="str">
        <f>Rozlosování!V67</f>
        <v>A4</v>
      </c>
      <c r="E42" s="414"/>
      <c r="F42" s="414"/>
      <c r="G42" s="439"/>
    </row>
    <row r="43" spans="3:7" ht="13.5" thickTop="1">
      <c r="C43" s="423" t="s">
        <v>76</v>
      </c>
      <c r="D43" s="426" t="str">
        <f>Rozlosování!C69</f>
        <v>B2</v>
      </c>
      <c r="E43" s="426"/>
      <c r="F43" s="426"/>
      <c r="G43" s="427"/>
    </row>
    <row r="44" spans="3:7" ht="12.75">
      <c r="C44" s="424"/>
      <c r="D44" s="428" t="str">
        <f>Rozlosování!V69</f>
        <v>B4</v>
      </c>
      <c r="E44" s="428"/>
      <c r="F44" s="428"/>
      <c r="G44" s="429"/>
    </row>
    <row r="45" spans="3:7" ht="12.75">
      <c r="C45" s="424"/>
      <c r="D45" s="465" t="str">
        <f>Rozlosování!C71</f>
        <v>C2</v>
      </c>
      <c r="E45" s="466"/>
      <c r="F45" s="466"/>
      <c r="G45" s="467"/>
    </row>
    <row r="46" spans="3:7" ht="13.5" thickBot="1">
      <c r="C46" s="425"/>
      <c r="D46" s="430" t="str">
        <f>Rozlosování!V71</f>
        <v>C4</v>
      </c>
      <c r="E46" s="430"/>
      <c r="F46" s="430"/>
      <c r="G46" s="431"/>
    </row>
    <row r="47" spans="3:7" ht="14.25" thickBot="1" thickTop="1">
      <c r="C47" s="471" t="s">
        <v>77</v>
      </c>
      <c r="D47" s="472"/>
      <c r="E47" s="472"/>
      <c r="F47" s="472"/>
      <c r="G47" s="473"/>
    </row>
    <row r="48" spans="3:7" ht="14.25" thickBot="1" thickTop="1">
      <c r="C48" s="471"/>
      <c r="D48" s="472"/>
      <c r="E48" s="472"/>
      <c r="F48" s="472"/>
      <c r="G48" s="473"/>
    </row>
    <row r="49" spans="3:7" ht="13.5" thickTop="1">
      <c r="C49" s="432" t="s">
        <v>79</v>
      </c>
      <c r="D49" s="476" t="s">
        <v>74</v>
      </c>
      <c r="E49" s="477"/>
      <c r="F49" s="477"/>
      <c r="G49" s="478"/>
    </row>
    <row r="50" spans="3:7" ht="12.75">
      <c r="C50" s="433"/>
      <c r="D50" s="479"/>
      <c r="E50" s="480"/>
      <c r="F50" s="480"/>
      <c r="G50" s="481"/>
    </row>
    <row r="51" spans="3:7" ht="13.5" thickBot="1">
      <c r="C51" s="434"/>
      <c r="D51" s="482"/>
      <c r="E51" s="483"/>
      <c r="F51" s="483"/>
      <c r="G51" s="484"/>
    </row>
    <row r="52" ht="13.5" thickTop="1"/>
  </sheetData>
  <sheetProtection/>
  <mergeCells count="44">
    <mergeCell ref="D45:G45"/>
    <mergeCell ref="C47:G48"/>
    <mergeCell ref="D49:G51"/>
    <mergeCell ref="C25:G26"/>
    <mergeCell ref="D27:G29"/>
    <mergeCell ref="D37:G37"/>
    <mergeCell ref="C32:G33"/>
    <mergeCell ref="D34:G34"/>
    <mergeCell ref="C35:C38"/>
    <mergeCell ref="D40:G40"/>
    <mergeCell ref="A1:I2"/>
    <mergeCell ref="A3:I4"/>
    <mergeCell ref="A6:I6"/>
    <mergeCell ref="A8:I8"/>
    <mergeCell ref="C10:G11"/>
    <mergeCell ref="D12:G12"/>
    <mergeCell ref="C13:C16"/>
    <mergeCell ref="D13:G13"/>
    <mergeCell ref="D14:G14"/>
    <mergeCell ref="D16:G16"/>
    <mergeCell ref="C17:C20"/>
    <mergeCell ref="D17:G17"/>
    <mergeCell ref="D18:G18"/>
    <mergeCell ref="D20:G20"/>
    <mergeCell ref="D15:G15"/>
    <mergeCell ref="D19:G19"/>
    <mergeCell ref="D42:G42"/>
    <mergeCell ref="C21:C24"/>
    <mergeCell ref="D21:G21"/>
    <mergeCell ref="D22:G22"/>
    <mergeCell ref="D24:G24"/>
    <mergeCell ref="D23:G23"/>
    <mergeCell ref="C27:C29"/>
    <mergeCell ref="D41:G41"/>
    <mergeCell ref="C43:C46"/>
    <mergeCell ref="D43:G43"/>
    <mergeCell ref="D44:G44"/>
    <mergeCell ref="D46:G46"/>
    <mergeCell ref="C49:C51"/>
    <mergeCell ref="D35:G35"/>
    <mergeCell ref="D36:G36"/>
    <mergeCell ref="D38:G38"/>
    <mergeCell ref="C39:C42"/>
    <mergeCell ref="D39:G39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M43"/>
  <sheetViews>
    <sheetView showGridLines="0" zoomScalePageLayoutView="0" workbookViewId="0" topLeftCell="A15">
      <selection activeCell="G31" sqref="G31"/>
    </sheetView>
  </sheetViews>
  <sheetFormatPr defaultColWidth="9.140625" defaultRowHeight="12.75"/>
  <sheetData>
    <row r="3" ht="18">
      <c r="A3" s="130"/>
    </row>
    <row r="4" ht="18">
      <c r="A4" s="130"/>
    </row>
    <row r="5" spans="1:9" ht="18">
      <c r="A5" s="497" t="s">
        <v>97</v>
      </c>
      <c r="B5" s="497"/>
      <c r="C5" s="497"/>
      <c r="D5" s="497"/>
      <c r="E5" s="497"/>
      <c r="F5" s="497"/>
      <c r="G5" s="497"/>
      <c r="H5" s="497"/>
      <c r="I5" s="497"/>
    </row>
    <row r="6" spans="1:9" ht="18">
      <c r="A6" s="497" t="s">
        <v>98</v>
      </c>
      <c r="B6" s="497"/>
      <c r="C6" s="497"/>
      <c r="D6" s="497"/>
      <c r="E6" s="497"/>
      <c r="F6" s="497"/>
      <c r="G6" s="497"/>
      <c r="H6" s="497"/>
      <c r="I6" s="497"/>
    </row>
    <row r="7" ht="12.75">
      <c r="D7" s="131"/>
    </row>
    <row r="8" spans="1:10" ht="12.75">
      <c r="A8" s="498" t="s">
        <v>99</v>
      </c>
      <c r="B8" s="498"/>
      <c r="C8" s="498"/>
      <c r="D8" s="498"/>
      <c r="E8" s="498"/>
      <c r="F8" s="498"/>
      <c r="G8" s="498"/>
      <c r="H8" s="498"/>
      <c r="I8" s="498"/>
      <c r="J8" s="131"/>
    </row>
    <row r="9" spans="1:10" ht="12.75">
      <c r="A9" s="498"/>
      <c r="B9" s="498"/>
      <c r="C9" s="498"/>
      <c r="D9" s="498"/>
      <c r="E9" s="498"/>
      <c r="F9" s="498"/>
      <c r="G9" s="498"/>
      <c r="H9" s="498"/>
      <c r="I9" s="498"/>
      <c r="J9" s="131"/>
    </row>
    <row r="10" spans="1:10" ht="12.75">
      <c r="A10" s="498"/>
      <c r="B10" s="498"/>
      <c r="C10" s="498"/>
      <c r="D10" s="498"/>
      <c r="E10" s="498"/>
      <c r="F10" s="498"/>
      <c r="G10" s="498"/>
      <c r="H10" s="498"/>
      <c r="I10" s="498"/>
      <c r="J10" s="132"/>
    </row>
    <row r="11" spans="1:9" ht="15.75">
      <c r="A11" s="133" t="s">
        <v>100</v>
      </c>
      <c r="B11" s="134"/>
      <c r="C11" s="134"/>
      <c r="D11" s="499" t="s">
        <v>101</v>
      </c>
      <c r="E11" s="499"/>
      <c r="F11" s="499"/>
      <c r="G11" s="499"/>
      <c r="H11" s="499"/>
      <c r="I11" s="499"/>
    </row>
    <row r="12" spans="1:9" ht="15.75">
      <c r="A12" s="136"/>
      <c r="B12" s="134"/>
      <c r="C12" s="134"/>
      <c r="D12" s="500" t="s">
        <v>102</v>
      </c>
      <c r="E12" s="500"/>
      <c r="F12" s="500"/>
      <c r="G12" s="500"/>
      <c r="H12" s="500"/>
      <c r="I12" s="500"/>
    </row>
    <row r="13" spans="1:9" ht="15.75">
      <c r="A13" s="136"/>
      <c r="B13" s="134"/>
      <c r="C13" s="134"/>
      <c r="D13" s="500"/>
      <c r="E13" s="500"/>
      <c r="F13" s="500"/>
      <c r="G13" s="500"/>
      <c r="H13" s="500"/>
      <c r="I13" s="500"/>
    </row>
    <row r="14" spans="1:9" ht="15.75">
      <c r="A14" s="136"/>
      <c r="B14" s="134"/>
      <c r="C14" s="134"/>
      <c r="D14" s="137"/>
      <c r="E14" s="137"/>
      <c r="F14" s="137"/>
      <c r="G14" s="137"/>
      <c r="H14" s="137"/>
      <c r="I14" s="137"/>
    </row>
    <row r="15" spans="1:9" ht="15.75">
      <c r="A15" s="133" t="s">
        <v>103</v>
      </c>
      <c r="B15" s="134"/>
      <c r="C15" s="134"/>
      <c r="D15" s="134" t="s">
        <v>104</v>
      </c>
      <c r="E15" s="134"/>
      <c r="F15" s="134"/>
      <c r="G15" s="134"/>
      <c r="H15" s="134"/>
      <c r="I15" s="134"/>
    </row>
    <row r="16" spans="1:9" ht="15.75">
      <c r="A16" s="136"/>
      <c r="B16" s="134"/>
      <c r="C16" s="134"/>
      <c r="D16" s="138"/>
      <c r="E16" s="134"/>
      <c r="F16" s="134"/>
      <c r="G16" s="134"/>
      <c r="H16" s="134"/>
      <c r="I16" s="134"/>
    </row>
    <row r="17" spans="1:9" ht="15.75">
      <c r="A17" s="136"/>
      <c r="B17" s="134"/>
      <c r="C17" s="134"/>
      <c r="D17" s="138"/>
      <c r="E17" s="134"/>
      <c r="F17" s="134"/>
      <c r="G17" s="134"/>
      <c r="H17" s="134"/>
      <c r="I17" s="134"/>
    </row>
    <row r="18" spans="1:9" ht="15.75">
      <c r="A18" s="133" t="s">
        <v>105</v>
      </c>
      <c r="B18" s="134"/>
      <c r="C18" s="134"/>
      <c r="D18" s="135" t="s">
        <v>106</v>
      </c>
      <c r="E18" s="134"/>
      <c r="F18" s="134"/>
      <c r="G18" s="134"/>
      <c r="H18" s="134"/>
      <c r="I18" s="134"/>
    </row>
    <row r="19" spans="1:9" ht="15.75">
      <c r="A19" s="136"/>
      <c r="B19" s="138"/>
      <c r="C19" s="138"/>
      <c r="D19" s="139"/>
      <c r="E19" s="134"/>
      <c r="F19" s="134"/>
      <c r="G19" s="134"/>
      <c r="H19" s="134"/>
      <c r="I19" s="134"/>
    </row>
    <row r="20" spans="1:9" ht="15.75">
      <c r="A20" s="136"/>
      <c r="B20" s="138"/>
      <c r="C20" s="138"/>
      <c r="D20" s="139"/>
      <c r="E20" s="134"/>
      <c r="F20" s="134"/>
      <c r="G20" s="134"/>
      <c r="H20" s="134"/>
      <c r="I20" s="134"/>
    </row>
    <row r="21" spans="1:9" ht="15.75">
      <c r="A21" s="133" t="s">
        <v>107</v>
      </c>
      <c r="B21" s="134"/>
      <c r="C21" s="134"/>
      <c r="D21" s="134" t="s">
        <v>108</v>
      </c>
      <c r="E21" s="134"/>
      <c r="F21" s="134"/>
      <c r="G21" s="134"/>
      <c r="H21" s="134"/>
      <c r="I21" s="134"/>
    </row>
    <row r="22" spans="1:9" ht="15.75">
      <c r="A22" s="136"/>
      <c r="B22" s="138"/>
      <c r="C22" s="138"/>
      <c r="D22" s="138"/>
      <c r="E22" s="138"/>
      <c r="F22" s="138"/>
      <c r="G22" s="134"/>
      <c r="H22" s="134"/>
      <c r="I22" s="134"/>
    </row>
    <row r="23" spans="1:9" ht="15.75">
      <c r="A23" s="136"/>
      <c r="B23" s="138"/>
      <c r="C23" s="138"/>
      <c r="D23" s="138"/>
      <c r="E23" s="138"/>
      <c r="F23" s="138"/>
      <c r="G23" s="134"/>
      <c r="H23" s="134"/>
      <c r="I23" s="134"/>
    </row>
    <row r="24" spans="1:9" ht="15.75">
      <c r="A24" s="133" t="s">
        <v>109</v>
      </c>
      <c r="B24" s="134"/>
      <c r="C24" s="134"/>
      <c r="D24" s="134" t="s">
        <v>110</v>
      </c>
      <c r="E24" s="134"/>
      <c r="F24" s="134"/>
      <c r="G24" s="134"/>
      <c r="H24" s="134"/>
      <c r="I24" s="134"/>
    </row>
    <row r="25" spans="1:9" ht="15.75">
      <c r="A25" s="136"/>
      <c r="B25" s="138"/>
      <c r="C25" s="138"/>
      <c r="D25" s="134"/>
      <c r="E25" s="138"/>
      <c r="F25" s="134"/>
      <c r="G25" s="134"/>
      <c r="H25" s="134"/>
      <c r="I25" s="134"/>
    </row>
    <row r="26" spans="1:9" ht="15.75">
      <c r="A26" s="136"/>
      <c r="B26" s="138"/>
      <c r="C26" s="138"/>
      <c r="D26" s="138"/>
      <c r="E26" s="138"/>
      <c r="F26" s="134"/>
      <c r="G26" s="134"/>
      <c r="H26" s="134"/>
      <c r="I26" s="134"/>
    </row>
    <row r="27" spans="1:9" ht="15.75">
      <c r="A27" s="133" t="s">
        <v>111</v>
      </c>
      <c r="B27" s="134"/>
      <c r="C27" s="134"/>
      <c r="D27" s="134" t="s">
        <v>112</v>
      </c>
      <c r="E27" s="134"/>
      <c r="F27" s="138"/>
      <c r="G27" s="134"/>
      <c r="H27" s="134"/>
      <c r="I27" s="134"/>
    </row>
    <row r="28" spans="1:9" ht="15.75">
      <c r="A28" s="133"/>
      <c r="B28" s="134"/>
      <c r="C28" s="134"/>
      <c r="D28" s="134"/>
      <c r="E28" s="134"/>
      <c r="F28" s="138"/>
      <c r="G28" s="134"/>
      <c r="H28" s="134"/>
      <c r="I28" s="134"/>
    </row>
    <row r="29" spans="1:13" ht="28.5" customHeight="1">
      <c r="A29" s="168" t="s">
        <v>142</v>
      </c>
      <c r="C29" s="134"/>
      <c r="D29" s="496" t="s">
        <v>144</v>
      </c>
      <c r="E29" s="496"/>
      <c r="F29" s="496"/>
      <c r="G29" s="496"/>
      <c r="H29" s="496"/>
      <c r="I29" s="496"/>
      <c r="J29" s="496"/>
      <c r="K29" s="496"/>
      <c r="L29" s="169"/>
      <c r="M29" s="169"/>
    </row>
    <row r="30" spans="3:13" ht="16.5" customHeight="1">
      <c r="C30" s="134"/>
      <c r="D30" s="496" t="s">
        <v>147</v>
      </c>
      <c r="E30" s="496"/>
      <c r="F30" s="496"/>
      <c r="G30" s="496"/>
      <c r="H30" s="496"/>
      <c r="I30" s="496"/>
      <c r="J30" s="496"/>
      <c r="K30" s="496"/>
      <c r="L30" s="496"/>
      <c r="M30" s="496"/>
    </row>
    <row r="31" spans="1:9" ht="15.75">
      <c r="A31" s="136"/>
      <c r="B31" s="134"/>
      <c r="C31" s="134"/>
      <c r="D31" s="134"/>
      <c r="E31" s="134"/>
      <c r="F31" s="138"/>
      <c r="G31" s="134"/>
      <c r="H31" s="134"/>
      <c r="I31" s="134"/>
    </row>
    <row r="32" spans="1:9" ht="15.75">
      <c r="A32" s="133"/>
      <c r="B32" s="134"/>
      <c r="C32" s="134"/>
      <c r="D32" s="134"/>
      <c r="E32" s="134"/>
      <c r="F32" s="134"/>
      <c r="G32" s="134"/>
      <c r="H32" s="134"/>
      <c r="I32" s="134"/>
    </row>
    <row r="33" spans="1:9" ht="15.75">
      <c r="A33" s="133" t="s">
        <v>113</v>
      </c>
      <c r="B33" s="134"/>
      <c r="C33" s="134"/>
      <c r="D33" s="134" t="s">
        <v>114</v>
      </c>
      <c r="E33" s="134"/>
      <c r="F33" s="134"/>
      <c r="G33" s="134"/>
      <c r="H33" s="134"/>
      <c r="I33" s="134"/>
    </row>
    <row r="34" spans="1:9" ht="15">
      <c r="A34" s="134"/>
      <c r="B34" s="134"/>
      <c r="C34" s="134"/>
      <c r="D34" s="134" t="s">
        <v>115</v>
      </c>
      <c r="E34" s="134"/>
      <c r="F34" s="134"/>
      <c r="G34" s="134"/>
      <c r="H34" s="134"/>
      <c r="I34" s="134"/>
    </row>
    <row r="35" spans="1:9" ht="15.75">
      <c r="A35" s="136"/>
      <c r="B35" s="134"/>
      <c r="C35" s="134"/>
      <c r="D35" s="138"/>
      <c r="E35" s="134"/>
      <c r="F35" s="134"/>
      <c r="G35" s="134"/>
      <c r="H35" s="138"/>
      <c r="I35" s="134"/>
    </row>
    <row r="36" spans="1:9" ht="15.75">
      <c r="A36" s="133"/>
      <c r="B36" s="134"/>
      <c r="C36" s="134"/>
      <c r="D36" s="134"/>
      <c r="E36" s="134"/>
      <c r="F36" s="134"/>
      <c r="G36" s="134"/>
      <c r="H36" s="134"/>
      <c r="I36" s="134"/>
    </row>
    <row r="37" spans="1:9" ht="15.75">
      <c r="A37" s="133" t="s">
        <v>116</v>
      </c>
      <c r="B37" s="134"/>
      <c r="C37" s="134"/>
      <c r="D37" s="134" t="s">
        <v>117</v>
      </c>
      <c r="E37" s="134"/>
      <c r="F37" s="134"/>
      <c r="G37" s="138"/>
      <c r="H37" s="134"/>
      <c r="I37" s="134"/>
    </row>
    <row r="38" spans="1:9" ht="15.75">
      <c r="A38" s="136"/>
      <c r="B38" s="134"/>
      <c r="C38" s="134"/>
      <c r="D38" s="134" t="s">
        <v>118</v>
      </c>
      <c r="E38" s="134"/>
      <c r="F38" s="134"/>
      <c r="G38" s="138"/>
      <c r="H38" s="134"/>
      <c r="I38" s="134"/>
    </row>
    <row r="39" spans="1:9" ht="15">
      <c r="A39" s="134"/>
      <c r="B39" s="134"/>
      <c r="C39" s="134"/>
      <c r="D39" s="134" t="s">
        <v>119</v>
      </c>
      <c r="E39" s="134"/>
      <c r="F39" s="134"/>
      <c r="G39" s="138"/>
      <c r="H39" s="134"/>
      <c r="I39" s="134"/>
    </row>
    <row r="40" spans="1:9" ht="15">
      <c r="A40" s="134"/>
      <c r="B40" s="134"/>
      <c r="C40" s="134"/>
      <c r="D40" s="134" t="s">
        <v>120</v>
      </c>
      <c r="E40" s="134"/>
      <c r="F40" s="134"/>
      <c r="G40" s="138"/>
      <c r="H40" s="134"/>
      <c r="I40" s="134"/>
    </row>
    <row r="41" spans="1:9" ht="15">
      <c r="A41" s="134"/>
      <c r="B41" s="134"/>
      <c r="C41" s="134"/>
      <c r="D41" s="134" t="s">
        <v>121</v>
      </c>
      <c r="E41" s="134"/>
      <c r="F41" s="134"/>
      <c r="G41" s="138"/>
      <c r="H41" s="134"/>
      <c r="I41" s="134"/>
    </row>
    <row r="42" spans="1:9" ht="15">
      <c r="A42" s="134"/>
      <c r="B42" s="134"/>
      <c r="C42" s="134"/>
      <c r="D42" s="134"/>
      <c r="E42" s="134"/>
      <c r="F42" s="134"/>
      <c r="G42" s="134"/>
      <c r="H42" s="134"/>
      <c r="I42" s="134"/>
    </row>
    <row r="43" spans="1:10" ht="15.75">
      <c r="A43" s="133" t="s">
        <v>122</v>
      </c>
      <c r="B43" s="134"/>
      <c r="C43" s="134"/>
      <c r="D43" s="134" t="s">
        <v>123</v>
      </c>
      <c r="E43" s="134"/>
      <c r="F43" s="134"/>
      <c r="G43" s="134"/>
      <c r="H43" s="134"/>
      <c r="I43" s="134"/>
      <c r="J43" s="134"/>
    </row>
  </sheetData>
  <sheetProtection/>
  <mergeCells count="7">
    <mergeCell ref="D30:M30"/>
    <mergeCell ref="D29:K29"/>
    <mergeCell ref="A5:I5"/>
    <mergeCell ref="A6:I6"/>
    <mergeCell ref="A8:I10"/>
    <mergeCell ref="D11:I11"/>
    <mergeCell ref="D12:I13"/>
  </mergeCells>
  <printOptions/>
  <pageMargins left="0.11811023622047245" right="0.11811023622047245" top="0.7874015748031497" bottom="0.7874015748031497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I36"/>
  <sheetViews>
    <sheetView showGridLines="0" zoomScalePageLayoutView="0" workbookViewId="0" topLeftCell="A1">
      <selection activeCell="E11" sqref="E11:F11"/>
    </sheetView>
  </sheetViews>
  <sheetFormatPr defaultColWidth="9.140625" defaultRowHeight="12.75"/>
  <cols>
    <col min="1" max="1" width="4.7109375" style="140" customWidth="1"/>
    <col min="2" max="2" width="7.8515625" style="140" customWidth="1"/>
    <col min="3" max="3" width="28.7109375" style="140" customWidth="1"/>
    <col min="4" max="4" width="27.8515625" style="140" customWidth="1"/>
    <col min="5" max="5" width="15.8515625" style="140" customWidth="1"/>
    <col min="6" max="6" width="13.8515625" style="140" customWidth="1"/>
    <col min="7" max="16384" width="9.140625" style="140" customWidth="1"/>
  </cols>
  <sheetData>
    <row r="1" spans="1:6" ht="44.25" customHeight="1">
      <c r="A1" s="501" t="s">
        <v>124</v>
      </c>
      <c r="B1" s="501"/>
      <c r="C1" s="501"/>
      <c r="D1" s="501"/>
      <c r="E1" s="501"/>
      <c r="F1" s="501"/>
    </row>
    <row r="2" spans="1:9" ht="27" customHeight="1">
      <c r="A2" s="502" t="s">
        <v>125</v>
      </c>
      <c r="B2" s="502"/>
      <c r="C2" s="502"/>
      <c r="D2" s="502"/>
      <c r="E2" s="502"/>
      <c r="F2" s="502"/>
      <c r="G2" s="141"/>
      <c r="H2" s="141"/>
      <c r="I2" s="141"/>
    </row>
    <row r="3" spans="1:9" ht="31.5" customHeight="1">
      <c r="A3" s="502"/>
      <c r="B3" s="502"/>
      <c r="C3" s="502"/>
      <c r="D3" s="502"/>
      <c r="E3" s="502"/>
      <c r="F3" s="502"/>
      <c r="G3" s="141"/>
      <c r="H3" s="141"/>
      <c r="I3" s="141"/>
    </row>
    <row r="4" spans="1:9" ht="31.5" customHeight="1">
      <c r="A4" s="142"/>
      <c r="B4" s="142"/>
      <c r="C4" s="142"/>
      <c r="D4" s="142"/>
      <c r="E4" s="142"/>
      <c r="F4" s="142"/>
      <c r="G4" s="141"/>
      <c r="H4" s="141"/>
      <c r="I4" s="141"/>
    </row>
    <row r="5" spans="2:5" ht="21.75" customHeight="1">
      <c r="B5" s="503" t="s">
        <v>47</v>
      </c>
      <c r="C5" s="503"/>
      <c r="D5" s="504"/>
      <c r="E5" s="505"/>
    </row>
    <row r="6" ht="9.75" customHeight="1"/>
    <row r="7" spans="2:5" ht="21.75" customHeight="1">
      <c r="B7" s="503" t="s">
        <v>126</v>
      </c>
      <c r="C7" s="503"/>
      <c r="D7" s="504"/>
      <c r="E7" s="505"/>
    </row>
    <row r="8" ht="14.25" customHeight="1"/>
    <row r="9" spans="1:6" ht="30" customHeight="1" thickBot="1">
      <c r="A9" s="143" t="s">
        <v>127</v>
      </c>
      <c r="B9" s="144" t="s">
        <v>128</v>
      </c>
      <c r="C9" s="145" t="s">
        <v>129</v>
      </c>
      <c r="D9" s="146" t="s">
        <v>130</v>
      </c>
      <c r="E9" s="506" t="s">
        <v>148</v>
      </c>
      <c r="F9" s="507"/>
    </row>
    <row r="10" spans="1:6" ht="22.5" customHeight="1" thickTop="1">
      <c r="A10" s="147">
        <v>1</v>
      </c>
      <c r="B10" s="148"/>
      <c r="C10" s="149"/>
      <c r="D10" s="150"/>
      <c r="E10" s="508"/>
      <c r="F10" s="509"/>
    </row>
    <row r="11" spans="1:6" ht="22.5" customHeight="1">
      <c r="A11" s="151">
        <v>2</v>
      </c>
      <c r="B11" s="152"/>
      <c r="C11" s="153"/>
      <c r="D11" s="154"/>
      <c r="E11" s="510"/>
      <c r="F11" s="511"/>
    </row>
    <row r="12" spans="1:6" ht="22.5" customHeight="1">
      <c r="A12" s="151">
        <v>3</v>
      </c>
      <c r="B12" s="152"/>
      <c r="C12" s="153"/>
      <c r="D12" s="154"/>
      <c r="E12" s="510"/>
      <c r="F12" s="511"/>
    </row>
    <row r="13" spans="1:6" ht="22.5" customHeight="1">
      <c r="A13" s="151">
        <v>4</v>
      </c>
      <c r="B13" s="152"/>
      <c r="C13" s="153"/>
      <c r="D13" s="154"/>
      <c r="E13" s="510"/>
      <c r="F13" s="511"/>
    </row>
    <row r="14" spans="1:6" ht="22.5" customHeight="1">
      <c r="A14" s="151">
        <v>5</v>
      </c>
      <c r="B14" s="152"/>
      <c r="C14" s="153"/>
      <c r="D14" s="154"/>
      <c r="E14" s="510"/>
      <c r="F14" s="511"/>
    </row>
    <row r="15" spans="1:6" ht="22.5" customHeight="1">
      <c r="A15" s="151">
        <v>6</v>
      </c>
      <c r="B15" s="152"/>
      <c r="C15" s="153"/>
      <c r="D15" s="154"/>
      <c r="E15" s="510"/>
      <c r="F15" s="511"/>
    </row>
    <row r="16" spans="1:6" ht="22.5" customHeight="1">
      <c r="A16" s="151">
        <v>7</v>
      </c>
      <c r="B16" s="152"/>
      <c r="C16" s="153"/>
      <c r="D16" s="154"/>
      <c r="E16" s="510"/>
      <c r="F16" s="511"/>
    </row>
    <row r="17" spans="1:6" ht="22.5" customHeight="1">
      <c r="A17" s="151">
        <v>8</v>
      </c>
      <c r="B17" s="152"/>
      <c r="C17" s="153"/>
      <c r="D17" s="157"/>
      <c r="E17" s="510"/>
      <c r="F17" s="511"/>
    </row>
    <row r="18" spans="1:6" ht="22.5" customHeight="1">
      <c r="A18" s="151">
        <v>9</v>
      </c>
      <c r="B18" s="152"/>
      <c r="C18" s="153"/>
      <c r="D18" s="154"/>
      <c r="E18" s="510"/>
      <c r="F18" s="511"/>
    </row>
    <row r="19" spans="1:6" ht="22.5" customHeight="1">
      <c r="A19" s="151">
        <v>10</v>
      </c>
      <c r="B19" s="152"/>
      <c r="C19" s="153"/>
      <c r="D19" s="154"/>
      <c r="E19" s="510"/>
      <c r="F19" s="511"/>
    </row>
    <row r="20" spans="1:6" ht="22.5" customHeight="1">
      <c r="A20" s="151">
        <v>11</v>
      </c>
      <c r="B20" s="152"/>
      <c r="C20" s="153"/>
      <c r="D20" s="154"/>
      <c r="E20" s="510"/>
      <c r="F20" s="511"/>
    </row>
    <row r="21" spans="1:6" ht="22.5" customHeight="1">
      <c r="A21" s="151">
        <v>12</v>
      </c>
      <c r="B21" s="152"/>
      <c r="C21" s="153"/>
      <c r="D21" s="154"/>
      <c r="E21" s="510"/>
      <c r="F21" s="511"/>
    </row>
    <row r="22" spans="1:6" ht="22.5" customHeight="1">
      <c r="A22" s="151">
        <v>13</v>
      </c>
      <c r="B22" s="152"/>
      <c r="C22" s="153"/>
      <c r="D22" s="154"/>
      <c r="E22" s="510"/>
      <c r="F22" s="511"/>
    </row>
    <row r="23" spans="1:6" ht="22.5" customHeight="1">
      <c r="A23" s="151">
        <v>14</v>
      </c>
      <c r="B23" s="152"/>
      <c r="C23" s="153"/>
      <c r="D23" s="154"/>
      <c r="E23" s="510"/>
      <c r="F23" s="511"/>
    </row>
    <row r="24" spans="1:6" ht="22.5" customHeight="1">
      <c r="A24" s="151">
        <v>15</v>
      </c>
      <c r="B24" s="152"/>
      <c r="C24" s="153"/>
      <c r="D24" s="154"/>
      <c r="E24" s="155"/>
      <c r="F24" s="156"/>
    </row>
    <row r="25" spans="1:6" ht="22.5" customHeight="1">
      <c r="A25" s="151">
        <v>16</v>
      </c>
      <c r="B25" s="152"/>
      <c r="C25" s="153"/>
      <c r="D25" s="154"/>
      <c r="E25" s="155"/>
      <c r="F25" s="156"/>
    </row>
    <row r="26" spans="1:6" ht="22.5" customHeight="1">
      <c r="A26" s="151">
        <v>17</v>
      </c>
      <c r="B26" s="152"/>
      <c r="C26" s="153"/>
      <c r="D26" s="158"/>
      <c r="E26" s="155"/>
      <c r="F26" s="156"/>
    </row>
    <row r="27" spans="1:6" ht="22.5" customHeight="1">
      <c r="A27" s="151">
        <v>18</v>
      </c>
      <c r="B27" s="152"/>
      <c r="C27" s="153"/>
      <c r="D27" s="154"/>
      <c r="E27" s="155"/>
      <c r="F27" s="156"/>
    </row>
    <row r="28" spans="1:6" ht="22.5" customHeight="1">
      <c r="A28" s="151">
        <v>19</v>
      </c>
      <c r="B28" s="152"/>
      <c r="C28" s="153"/>
      <c r="D28" s="154"/>
      <c r="E28" s="155"/>
      <c r="F28" s="156"/>
    </row>
    <row r="29" spans="1:6" ht="22.5" customHeight="1">
      <c r="A29" s="151">
        <v>20</v>
      </c>
      <c r="B29" s="152"/>
      <c r="C29" s="153"/>
      <c r="D29" s="154"/>
      <c r="E29" s="155"/>
      <c r="F29" s="156"/>
    </row>
    <row r="30" spans="1:6" ht="22.5" customHeight="1">
      <c r="A30" s="151">
        <v>21</v>
      </c>
      <c r="B30" s="152"/>
      <c r="C30" s="153"/>
      <c r="D30" s="159"/>
      <c r="E30" s="510"/>
      <c r="F30" s="511"/>
    </row>
    <row r="31" spans="1:6" ht="22.5" customHeight="1">
      <c r="A31" s="151">
        <v>22</v>
      </c>
      <c r="B31" s="152"/>
      <c r="C31" s="153"/>
      <c r="D31" s="160"/>
      <c r="E31" s="155"/>
      <c r="F31" s="156"/>
    </row>
    <row r="32" ht="30.75" customHeight="1"/>
    <row r="33" spans="1:5" ht="22.5" customHeight="1" thickBot="1">
      <c r="A33" s="513" t="s">
        <v>131</v>
      </c>
      <c r="B33" s="513"/>
      <c r="C33" s="513"/>
      <c r="D33" s="161"/>
      <c r="E33" s="162" t="s">
        <v>132</v>
      </c>
    </row>
    <row r="34" spans="1:5" ht="22.5" customHeight="1" thickTop="1">
      <c r="A34" s="512" t="s">
        <v>133</v>
      </c>
      <c r="B34" s="512"/>
      <c r="C34" s="512"/>
      <c r="D34" s="163"/>
      <c r="E34" s="164"/>
    </row>
    <row r="35" spans="1:5" ht="22.5" customHeight="1">
      <c r="A35" s="512" t="s">
        <v>134</v>
      </c>
      <c r="B35" s="512"/>
      <c r="C35" s="512"/>
      <c r="D35" s="163"/>
      <c r="E35" s="165"/>
    </row>
    <row r="36" spans="1:5" ht="22.5" customHeight="1">
      <c r="A36" s="512" t="s">
        <v>135</v>
      </c>
      <c r="B36" s="512"/>
      <c r="C36" s="512"/>
      <c r="D36" s="163"/>
      <c r="E36" s="166"/>
    </row>
    <row r="37" ht="19.5" customHeight="1"/>
    <row r="38" ht="19.5" customHeight="1"/>
    <row r="39" ht="19.5" customHeight="1"/>
  </sheetData>
  <sheetProtection/>
  <mergeCells count="26">
    <mergeCell ref="A35:C35"/>
    <mergeCell ref="A36:C36"/>
    <mergeCell ref="E21:F21"/>
    <mergeCell ref="E22:F22"/>
    <mergeCell ref="E23:F23"/>
    <mergeCell ref="E30:F30"/>
    <mergeCell ref="A33:C33"/>
    <mergeCell ref="A34:C34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1:F1"/>
    <mergeCell ref="A2:F3"/>
    <mergeCell ref="B5:C5"/>
    <mergeCell ref="D5:E5"/>
    <mergeCell ref="B7:C7"/>
    <mergeCell ref="D7:E7"/>
  </mergeCells>
  <printOptions/>
  <pageMargins left="0.7874015748031497" right="0.3937007874015748" top="0.5905511811023623" bottom="0.7874015748031497" header="0.5118110236220472" footer="0.5118110236220472"/>
  <pageSetup fitToHeight="1" fitToWidth="1" horizontalDpi="300" verticalDpi="300" orientation="portrait" paperSize="9" scale="87" r:id="rId2"/>
  <headerFooter alignWithMargins="0">
    <oddFooter>&amp;L&amp;8&amp;D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Pfingstturnier F-Turnier</dc:title>
  <dc:subject/>
  <dc:creator>Kai Moczyk</dc:creator>
  <cp:keywords/>
  <dc:description/>
  <cp:lastModifiedBy>Vanyovci</cp:lastModifiedBy>
  <cp:lastPrinted>2013-07-04T17:01:19Z</cp:lastPrinted>
  <dcterms:created xsi:type="dcterms:W3CDTF">2002-02-21T07:48:38Z</dcterms:created>
  <dcterms:modified xsi:type="dcterms:W3CDTF">2013-07-16T07:56:59Z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